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<sst xmlns="http://schemas.openxmlformats.org/spreadsheetml/2006/main" count="109" uniqueCount="94">
  <si>
    <t>Инструкцию см. ниже</t>
  </si>
  <si>
    <t>Тур 1</t>
  </si>
  <si>
    <t>Тур 2</t>
  </si>
  <si>
    <t>Тур 3</t>
  </si>
  <si>
    <t>Тур 4</t>
  </si>
  <si>
    <t>N</t>
  </si>
  <si>
    <t>Название Команды</t>
  </si>
  <si>
    <t>Код</t>
  </si>
  <si>
    <t>Итог</t>
  </si>
  <si>
    <t>Рейтинг</t>
  </si>
  <si>
    <t>40 в тени</t>
  </si>
  <si>
    <t>Каа</t>
  </si>
  <si>
    <t>Летучий корабль</t>
  </si>
  <si>
    <t>10-й вал</t>
  </si>
  <si>
    <t>Дело в шляпе</t>
  </si>
  <si>
    <t>Хохма</t>
  </si>
  <si>
    <t>Тяжеловесы</t>
  </si>
  <si>
    <t>Варан</t>
  </si>
  <si>
    <t>Catch-up</t>
  </si>
  <si>
    <t>Дилетанты</t>
  </si>
  <si>
    <t>Чеширский Конь</t>
  </si>
  <si>
    <t>Разные люди</t>
  </si>
  <si>
    <t>Черная Кошка</t>
  </si>
  <si>
    <t>Крепкая сборная</t>
  </si>
  <si>
    <t>Кипарис</t>
  </si>
  <si>
    <t>Дети Бендера</t>
  </si>
  <si>
    <t>Вопросительный Знак</t>
  </si>
  <si>
    <t>StartUp</t>
  </si>
  <si>
    <t>Птица Говорун</t>
  </si>
  <si>
    <t>Иерусалимские хроники</t>
  </si>
  <si>
    <t>Крутая Извилина</t>
  </si>
  <si>
    <t>7 пик</t>
  </si>
  <si>
    <t>Братья по разуму</t>
  </si>
  <si>
    <t>Тихий омут</t>
  </si>
  <si>
    <t>М-16</t>
  </si>
  <si>
    <t>Инженеры</t>
  </si>
  <si>
    <t>Технион</t>
  </si>
  <si>
    <t>Небольшой заяц</t>
  </si>
  <si>
    <t>HiQ</t>
  </si>
  <si>
    <t>Эволюция</t>
  </si>
  <si>
    <t>Братья</t>
  </si>
  <si>
    <t>Вист!</t>
  </si>
  <si>
    <t>Инфи. Ёжики</t>
  </si>
  <si>
    <t>Тангородрим</t>
  </si>
  <si>
    <t>Ла Гвардия</t>
  </si>
  <si>
    <t>Всего команд:</t>
  </si>
  <si>
    <t>Рейтинг вопросов</t>
  </si>
  <si>
    <t>Инструкция по пользованию:</t>
  </si>
  <si>
    <t>1. В колонке "Название Команды" ввести названия играющих команд, по одной на строчку</t>
  </si>
  <si>
    <t>2. В колонке "Код" проставить цифровой код соответствующей команды</t>
  </si>
  <si>
    <t>3. Перед каждым туром нажать Ctrl+k (это отсортирует команды по их коду, для удобства)</t>
  </si>
  <si>
    <t>IVV</t>
  </si>
  <si>
    <t>Know How</t>
  </si>
  <si>
    <t>UN</t>
  </si>
  <si>
    <t>Бегемот и Ко</t>
  </si>
  <si>
    <t>Беда</t>
  </si>
  <si>
    <t>Белые и пушистые</t>
  </si>
  <si>
    <t>Вопросительный знак</t>
  </si>
  <si>
    <t>Гематоген</t>
  </si>
  <si>
    <t>Гигантский заяц</t>
  </si>
  <si>
    <t>Греки</t>
  </si>
  <si>
    <t>Гуадеамус</t>
  </si>
  <si>
    <t>Декамерон</t>
  </si>
  <si>
    <t>Десятый вал</t>
  </si>
  <si>
    <t>Инфи-ёжики</t>
  </si>
  <si>
    <t>Кармиель +</t>
  </si>
  <si>
    <t>Кин</t>
  </si>
  <si>
    <t>Клевер</t>
  </si>
  <si>
    <t>Колобки</t>
  </si>
  <si>
    <t>Консонанс</t>
  </si>
  <si>
    <t>Конь в пальто</t>
  </si>
  <si>
    <t>Крутая извилина</t>
  </si>
  <si>
    <t>Лямбда</t>
  </si>
  <si>
    <t>Мексиканцы</t>
  </si>
  <si>
    <t>Мракобесы</t>
  </si>
  <si>
    <t>Незнайка</t>
  </si>
  <si>
    <t>Паутина</t>
  </si>
  <si>
    <t>Ренессанс</t>
  </si>
  <si>
    <t>Рыбка-бананка</t>
  </si>
  <si>
    <t>Самозванцы</t>
  </si>
  <si>
    <t>Случайная встреча</t>
  </si>
  <si>
    <t>Тетраэдр</t>
  </si>
  <si>
    <t>Цунами</t>
  </si>
  <si>
    <t>Чайник вина</t>
  </si>
  <si>
    <t>Шах ЧиЛиДаРо</t>
  </si>
  <si>
    <t>Электровеник</t>
  </si>
  <si>
    <t>Эскимосы</t>
  </si>
  <si>
    <t>Ять</t>
  </si>
  <si>
    <t>4. После каждого вопроса проставить цифру "1" против названий правильно ответивших команд (в соответствующей колонке)</t>
  </si>
  <si>
    <t>5. В конце тура нажать Ctrl+p (это отсортирует команды по очкам и рейтингу)</t>
  </si>
  <si>
    <t>Примечания:</t>
  </si>
  <si>
    <t>1. Ctrl+k и Ctrl+p можно использовать неоднократно, в любой момент и в любом порядке</t>
  </si>
  <si>
    <t>2. Нельзя ставить никаких пометок за неправильный ответ, даже "0" - это повлияет на подсчет очков</t>
  </si>
  <si>
    <t>3. Можно помечать правильные ответы не только единицей, но и чем угодно, однако рейтинг при этом будет подсчитан неправильно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</si>
</sst>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8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0"/>
      <name val="Arial"/>
      <family val="2"/>
    </font>
    <font>
      <sz val="12"/>
      <color indexed="25"/>
      <name val="Arial"/>
      <family val="2"/>
    </font>
    <font>
      <b/>
      <u val="single"/>
      <sz val="12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 style="thick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0" fillId="0" borderId="0" xfId="0" applyAlignment="1">
      <alignment horizontal="left"/>
    </xf>
    <xf numFmtId="164" fontId="2" fillId="2" borderId="1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2" fillId="3" borderId="3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4" fontId="2" fillId="3" borderId="4" xfId="0" applyFont="1" applyFill="1" applyBorder="1" applyAlignment="1">
      <alignment horizontal="center"/>
    </xf>
    <xf numFmtId="164" fontId="2" fillId="3" borderId="5" xfId="0" applyFont="1" applyFill="1" applyBorder="1" applyAlignment="1">
      <alignment horizontal="center"/>
    </xf>
    <xf numFmtId="164" fontId="3" fillId="3" borderId="4" xfId="0" applyFont="1" applyFill="1" applyBorder="1" applyAlignment="1">
      <alignment horizontal="center"/>
    </xf>
    <xf numFmtId="164" fontId="3" fillId="3" borderId="5" xfId="0" applyFont="1" applyFill="1" applyBorder="1" applyAlignment="1">
      <alignment horizontal="center"/>
    </xf>
    <xf numFmtId="164" fontId="3" fillId="3" borderId="6" xfId="0" applyFont="1" applyFill="1" applyBorder="1" applyAlignment="1">
      <alignment horizontal="center"/>
    </xf>
    <xf numFmtId="164" fontId="3" fillId="3" borderId="7" xfId="0" applyFont="1" applyFill="1" applyBorder="1" applyAlignment="1">
      <alignment horizontal="center"/>
    </xf>
    <xf numFmtId="164" fontId="3" fillId="3" borderId="8" xfId="0" applyFont="1" applyFill="1" applyBorder="1" applyAlignment="1">
      <alignment horizontal="center"/>
    </xf>
    <xf numFmtId="164" fontId="4" fillId="0" borderId="0" xfId="0" applyFont="1" applyBorder="1" applyAlignment="1">
      <alignment horizontal="left"/>
    </xf>
    <xf numFmtId="164" fontId="4" fillId="0" borderId="0" xfId="0" applyFont="1" applyAlignment="1">
      <alignment horizontal="center"/>
    </xf>
    <xf numFmtId="164" fontId="3" fillId="3" borderId="9" xfId="0" applyFont="1" applyFill="1" applyBorder="1" applyAlignment="1">
      <alignment horizontal="center"/>
    </xf>
    <xf numFmtId="164" fontId="3" fillId="3" borderId="10" xfId="0" applyFont="1" applyFill="1" applyBorder="1" applyAlignment="1">
      <alignment horizontal="center"/>
    </xf>
    <xf numFmtId="164" fontId="4" fillId="3" borderId="11" xfId="0" applyFont="1" applyFill="1" applyBorder="1" applyAlignment="1">
      <alignment horizontal="center"/>
    </xf>
    <xf numFmtId="164" fontId="5" fillId="3" borderId="12" xfId="0" applyFont="1" applyFill="1" applyBorder="1" applyAlignment="1">
      <alignment horizontal="center"/>
    </xf>
    <xf numFmtId="164" fontId="5" fillId="3" borderId="13" xfId="0" applyFont="1" applyFill="1" applyBorder="1" applyAlignment="1">
      <alignment horizontal="center"/>
    </xf>
    <xf numFmtId="164" fontId="5" fillId="3" borderId="10" xfId="0" applyFont="1" applyFill="1" applyBorder="1" applyAlignment="1">
      <alignment horizontal="center"/>
    </xf>
    <xf numFmtId="164" fontId="5" fillId="3" borderId="14" xfId="0" applyFont="1" applyFill="1" applyBorder="1" applyAlignment="1">
      <alignment horizontal="center"/>
    </xf>
    <xf numFmtId="164" fontId="5" fillId="3" borderId="11" xfId="0" applyFont="1" applyFill="1" applyBorder="1" applyAlignment="1">
      <alignment horizontal="center"/>
    </xf>
    <xf numFmtId="164" fontId="5" fillId="3" borderId="9" xfId="0" applyFont="1" applyFill="1" applyBorder="1" applyAlignment="1">
      <alignment horizontal="center"/>
    </xf>
    <xf numFmtId="164" fontId="3" fillId="3" borderId="13" xfId="0" applyFont="1" applyFill="1" applyBorder="1" applyAlignment="1">
      <alignment horizontal="center"/>
    </xf>
    <xf numFmtId="164" fontId="6" fillId="3" borderId="13" xfId="0" applyFont="1" applyFill="1" applyBorder="1" applyAlignment="1">
      <alignment horizontal="center"/>
    </xf>
    <xf numFmtId="164" fontId="4" fillId="3" borderId="15" xfId="0" applyFont="1" applyFill="1" applyBorder="1" applyAlignment="1">
      <alignment horizontal="center"/>
    </xf>
    <xf numFmtId="165" fontId="2" fillId="0" borderId="16" xfId="0" applyNumberFormat="1" applyFont="1" applyFill="1" applyBorder="1" applyAlignment="1" applyProtection="1">
      <alignment/>
      <protection locked="0"/>
    </xf>
    <xf numFmtId="164" fontId="0" fillId="0" borderId="17" xfId="0" applyFont="1" applyFill="1" applyBorder="1" applyAlignment="1" applyProtection="1">
      <alignment horizontal="center" vertical="center"/>
      <protection locked="0"/>
    </xf>
    <xf numFmtId="164" fontId="0" fillId="0" borderId="18" xfId="0" applyFill="1" applyBorder="1" applyAlignment="1" applyProtection="1">
      <alignment horizontal="center" vertical="center"/>
      <protection locked="0"/>
    </xf>
    <xf numFmtId="164" fontId="0" fillId="0" borderId="19" xfId="0" applyFill="1" applyBorder="1" applyAlignment="1" applyProtection="1">
      <alignment horizontal="center" vertical="center"/>
      <protection locked="0"/>
    </xf>
    <xf numFmtId="164" fontId="0" fillId="0" borderId="20" xfId="0" applyFill="1" applyBorder="1" applyAlignment="1" applyProtection="1">
      <alignment horizontal="center" vertical="center"/>
      <protection locked="0"/>
    </xf>
    <xf numFmtId="164" fontId="0" fillId="0" borderId="21" xfId="0" applyFill="1" applyBorder="1" applyAlignment="1" applyProtection="1">
      <alignment horizontal="center" vertical="center"/>
      <protection locked="0"/>
    </xf>
    <xf numFmtId="164" fontId="0" fillId="0" borderId="22" xfId="0" applyFill="1" applyBorder="1" applyAlignment="1" applyProtection="1">
      <alignment horizontal="center" vertical="center"/>
      <protection locked="0"/>
    </xf>
    <xf numFmtId="164" fontId="0" fillId="0" borderId="15" xfId="0" applyFill="1" applyBorder="1" applyAlignment="1" applyProtection="1">
      <alignment horizontal="center" vertical="center"/>
      <protection locked="0"/>
    </xf>
    <xf numFmtId="164" fontId="0" fillId="0" borderId="23" xfId="0" applyFill="1" applyBorder="1" applyAlignment="1" applyProtection="1">
      <alignment horizontal="center" vertical="center"/>
      <protection locked="0"/>
    </xf>
    <xf numFmtId="164" fontId="0" fillId="0" borderId="24" xfId="0" applyFill="1" applyBorder="1" applyAlignment="1" applyProtection="1">
      <alignment horizontal="center" vertical="center"/>
      <protection locked="0"/>
    </xf>
    <xf numFmtId="164" fontId="0" fillId="3" borderId="25" xfId="0" applyFill="1" applyBorder="1" applyAlignment="1">
      <alignment horizontal="left"/>
    </xf>
    <xf numFmtId="164" fontId="2" fillId="3" borderId="23" xfId="0" applyFont="1" applyFill="1" applyBorder="1" applyAlignment="1">
      <alignment horizontal="center"/>
    </xf>
    <xf numFmtId="164" fontId="5" fillId="3" borderId="23" xfId="0" applyFont="1" applyFill="1" applyBorder="1" applyAlignment="1">
      <alignment horizontal="center"/>
    </xf>
    <xf numFmtId="164" fontId="6" fillId="3" borderId="23" xfId="0" applyFont="1" applyFill="1" applyBorder="1" applyAlignment="1">
      <alignment horizontal="center"/>
    </xf>
    <xf numFmtId="164" fontId="4" fillId="3" borderId="26" xfId="0" applyFont="1" applyFill="1" applyBorder="1" applyAlignment="1">
      <alignment horizontal="center"/>
    </xf>
    <xf numFmtId="165" fontId="2" fillId="4" borderId="16" xfId="0" applyNumberFormat="1" applyFont="1" applyFill="1" applyBorder="1" applyAlignment="1" applyProtection="1">
      <alignment/>
      <protection locked="0"/>
    </xf>
    <xf numFmtId="164" fontId="0" fillId="4" borderId="27" xfId="0" applyFont="1" applyFill="1" applyBorder="1" applyAlignment="1" applyProtection="1">
      <alignment horizontal="center" vertical="center"/>
      <protection locked="0"/>
    </xf>
    <xf numFmtId="164" fontId="0" fillId="4" borderId="28" xfId="0" applyFill="1" applyBorder="1" applyAlignment="1" applyProtection="1">
      <alignment horizontal="center" vertical="center"/>
      <protection locked="0"/>
    </xf>
    <xf numFmtId="164" fontId="0" fillId="4" borderId="29" xfId="0" applyFill="1" applyBorder="1" applyAlignment="1" applyProtection="1">
      <alignment horizontal="center" vertical="center"/>
      <protection locked="0"/>
    </xf>
    <xf numFmtId="164" fontId="0" fillId="4" borderId="16" xfId="0" applyFill="1" applyBorder="1" applyAlignment="1" applyProtection="1">
      <alignment horizontal="center" vertical="center"/>
      <protection locked="0"/>
    </xf>
    <xf numFmtId="164" fontId="0" fillId="4" borderId="30" xfId="0" applyFill="1" applyBorder="1" applyAlignment="1" applyProtection="1">
      <alignment horizontal="center" vertical="center"/>
      <protection locked="0"/>
    </xf>
    <xf numFmtId="164" fontId="0" fillId="4" borderId="27" xfId="0" applyFill="1" applyBorder="1" applyAlignment="1" applyProtection="1">
      <alignment horizontal="center" vertical="center"/>
      <protection locked="0"/>
    </xf>
    <xf numFmtId="164" fontId="0" fillId="4" borderId="26" xfId="0" applyFill="1" applyBorder="1" applyAlignment="1" applyProtection="1">
      <alignment horizontal="center" vertical="center"/>
      <protection locked="0"/>
    </xf>
    <xf numFmtId="164" fontId="0" fillId="4" borderId="31" xfId="0" applyFill="1" applyBorder="1" applyAlignment="1" applyProtection="1">
      <alignment horizontal="center" vertical="center"/>
      <protection locked="0"/>
    </xf>
    <xf numFmtId="164" fontId="2" fillId="3" borderId="29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27" xfId="0" applyFont="1" applyFill="1" applyBorder="1" applyAlignment="1" applyProtection="1">
      <alignment horizontal="center" vertical="center"/>
      <protection locked="0"/>
    </xf>
    <xf numFmtId="164" fontId="0" fillId="0" borderId="28" xfId="0" applyFill="1" applyBorder="1" applyAlignment="1" applyProtection="1">
      <alignment horizontal="center" vertical="center"/>
      <protection locked="0"/>
    </xf>
    <xf numFmtId="164" fontId="0" fillId="0" borderId="29" xfId="0" applyFill="1" applyBorder="1" applyAlignment="1" applyProtection="1">
      <alignment horizontal="center" vertical="center"/>
      <protection locked="0"/>
    </xf>
    <xf numFmtId="164" fontId="0" fillId="0" borderId="16" xfId="0" applyFill="1" applyBorder="1" applyAlignment="1" applyProtection="1">
      <alignment horizontal="center" vertical="center"/>
      <protection locked="0"/>
    </xf>
    <xf numFmtId="164" fontId="0" fillId="0" borderId="30" xfId="0" applyFill="1" applyBorder="1" applyAlignment="1" applyProtection="1">
      <alignment horizontal="center" vertical="center"/>
      <protection locked="0"/>
    </xf>
    <xf numFmtId="164" fontId="0" fillId="0" borderId="27" xfId="0" applyFill="1" applyBorder="1" applyAlignment="1" applyProtection="1">
      <alignment horizontal="center" vertical="center"/>
      <protection locked="0"/>
    </xf>
    <xf numFmtId="164" fontId="0" fillId="0" borderId="26" xfId="0" applyFill="1" applyBorder="1" applyAlignment="1" applyProtection="1">
      <alignment horizontal="center" vertical="center"/>
      <protection locked="0"/>
    </xf>
    <xf numFmtId="164" fontId="0" fillId="0" borderId="31" xfId="0" applyFill="1" applyBorder="1" applyAlignment="1" applyProtection="1">
      <alignment horizontal="center" vertical="center"/>
      <protection locked="0"/>
    </xf>
    <xf numFmtId="164" fontId="2" fillId="0" borderId="16" xfId="0" applyFont="1" applyFill="1" applyBorder="1" applyAlignment="1" applyProtection="1">
      <alignment/>
      <protection locked="0"/>
    </xf>
    <xf numFmtId="164" fontId="2" fillId="4" borderId="16" xfId="0" applyFont="1" applyFill="1" applyBorder="1" applyAlignment="1" applyProtection="1">
      <alignment/>
      <protection locked="0"/>
    </xf>
    <xf numFmtId="164" fontId="0" fillId="4" borderId="28" xfId="0" applyFont="1" applyFill="1" applyBorder="1" applyAlignment="1" applyProtection="1">
      <alignment horizontal="center" vertical="center"/>
      <protection locked="0"/>
    </xf>
    <xf numFmtId="164" fontId="0" fillId="4" borderId="29" xfId="0" applyFont="1" applyFill="1" applyBorder="1" applyAlignment="1" applyProtection="1">
      <alignment horizontal="center" vertical="center"/>
      <protection locked="0"/>
    </xf>
    <xf numFmtId="164" fontId="0" fillId="4" borderId="16" xfId="0" applyFont="1" applyFill="1" applyBorder="1" applyAlignment="1" applyProtection="1">
      <alignment horizontal="center" vertical="center"/>
      <protection locked="0"/>
    </xf>
    <xf numFmtId="164" fontId="0" fillId="4" borderId="30" xfId="0" applyFont="1" applyFill="1" applyBorder="1" applyAlignment="1" applyProtection="1">
      <alignment horizontal="center" vertical="center"/>
      <protection locked="0"/>
    </xf>
    <xf numFmtId="164" fontId="0" fillId="0" borderId="28" xfId="0" applyFont="1" applyFill="1" applyBorder="1" applyAlignment="1" applyProtection="1">
      <alignment horizontal="center" vertical="center"/>
      <protection locked="0"/>
    </xf>
    <xf numFmtId="164" fontId="0" fillId="0" borderId="29" xfId="0" applyFont="1" applyFill="1" applyBorder="1" applyAlignment="1" applyProtection="1">
      <alignment horizontal="center" vertical="center"/>
      <protection locked="0"/>
    </xf>
    <xf numFmtId="164" fontId="0" fillId="0" borderId="16" xfId="0" applyFont="1" applyFill="1" applyBorder="1" applyAlignment="1" applyProtection="1">
      <alignment horizontal="center" vertical="center"/>
      <protection locked="0"/>
    </xf>
    <xf numFmtId="164" fontId="0" fillId="0" borderId="30" xfId="0" applyFont="1" applyFill="1" applyBorder="1" applyAlignment="1" applyProtection="1">
      <alignment horizontal="center" vertical="center"/>
      <protection locked="0"/>
    </xf>
    <xf numFmtId="164" fontId="0" fillId="4" borderId="28" xfId="0" applyFont="1" applyFill="1" applyBorder="1" applyAlignment="1" applyProtection="1">
      <alignment horizontal="center" vertical="center"/>
      <protection locked="0"/>
    </xf>
    <xf numFmtId="164" fontId="0" fillId="4" borderId="29" xfId="0" applyFont="1" applyFill="1" applyBorder="1" applyAlignment="1" applyProtection="1">
      <alignment horizontal="center" vertical="center"/>
      <protection locked="0"/>
    </xf>
    <xf numFmtId="164" fontId="0" fillId="4" borderId="16" xfId="0" applyFont="1" applyFill="1" applyBorder="1" applyAlignment="1" applyProtection="1">
      <alignment horizontal="center" vertical="center"/>
      <protection locked="0"/>
    </xf>
    <xf numFmtId="164" fontId="0" fillId="4" borderId="30" xfId="0" applyFont="1" applyFill="1" applyBorder="1" applyAlignment="1" applyProtection="1">
      <alignment horizontal="center" vertical="center"/>
      <protection locked="0"/>
    </xf>
    <xf numFmtId="164" fontId="2" fillId="0" borderId="0" xfId="0" applyFont="1" applyFill="1" applyAlignment="1" applyProtection="1">
      <alignment/>
      <protection locked="0"/>
    </xf>
    <xf numFmtId="164" fontId="0" fillId="0" borderId="32" xfId="0" applyFont="1" applyFill="1" applyBorder="1" applyAlignment="1" applyProtection="1">
      <alignment horizontal="center" vertical="center"/>
      <protection locked="0"/>
    </xf>
    <xf numFmtId="164" fontId="0" fillId="0" borderId="16" xfId="0" applyFill="1" applyBorder="1" applyAlignment="1" applyProtection="1">
      <alignment/>
      <protection locked="0"/>
    </xf>
    <xf numFmtId="164" fontId="0" fillId="4" borderId="16" xfId="0" applyFill="1" applyBorder="1" applyAlignment="1" applyProtection="1">
      <alignment/>
      <protection locked="0"/>
    </xf>
    <xf numFmtId="164" fontId="0" fillId="4" borderId="0" xfId="0" applyFill="1" applyBorder="1" applyAlignment="1" applyProtection="1">
      <alignment/>
      <protection locked="0"/>
    </xf>
    <xf numFmtId="164" fontId="0" fillId="4" borderId="33" xfId="0" applyFont="1" applyFill="1" applyBorder="1" applyAlignment="1" applyProtection="1">
      <alignment horizontal="center" vertical="center"/>
      <protection locked="0"/>
    </xf>
    <xf numFmtId="164" fontId="0" fillId="4" borderId="34" xfId="0" applyFill="1" applyBorder="1" applyAlignment="1" applyProtection="1">
      <alignment horizontal="center" vertical="center"/>
      <protection locked="0"/>
    </xf>
    <xf numFmtId="164" fontId="0" fillId="4" borderId="35" xfId="0" applyFill="1" applyBorder="1" applyAlignment="1" applyProtection="1">
      <alignment horizontal="center" vertical="center"/>
      <protection locked="0"/>
    </xf>
    <xf numFmtId="164" fontId="0" fillId="4" borderId="36" xfId="0" applyFill="1" applyBorder="1" applyAlignment="1" applyProtection="1">
      <alignment horizontal="center" vertical="center"/>
      <protection locked="0"/>
    </xf>
    <xf numFmtId="164" fontId="0" fillId="4" borderId="37" xfId="0" applyFill="1" applyBorder="1" applyAlignment="1" applyProtection="1">
      <alignment horizontal="center" vertical="center"/>
      <protection locked="0"/>
    </xf>
    <xf numFmtId="164" fontId="0" fillId="4" borderId="38" xfId="0" applyFill="1" applyBorder="1" applyAlignment="1" applyProtection="1">
      <alignment horizontal="center" vertical="center"/>
      <protection locked="0"/>
    </xf>
    <xf numFmtId="164" fontId="0" fillId="4" borderId="39" xfId="0" applyFill="1" applyBorder="1" applyAlignment="1" applyProtection="1">
      <alignment horizontal="center" vertical="center"/>
      <protection locked="0"/>
    </xf>
    <xf numFmtId="164" fontId="0" fillId="4" borderId="40" xfId="0" applyFill="1" applyBorder="1" applyAlignment="1" applyProtection="1">
      <alignment horizontal="center" vertical="center"/>
      <protection locked="0"/>
    </xf>
    <xf numFmtId="164" fontId="0" fillId="3" borderId="41" xfId="0" applyFill="1" applyBorder="1" applyAlignment="1">
      <alignment horizontal="center"/>
    </xf>
    <xf numFmtId="164" fontId="4" fillId="3" borderId="42" xfId="0" applyFont="1" applyFill="1" applyBorder="1" applyAlignment="1">
      <alignment/>
    </xf>
    <xf numFmtId="164" fontId="0" fillId="3" borderId="43" xfId="0" applyFont="1" applyFill="1" applyBorder="1" applyAlignment="1">
      <alignment horizontal="center"/>
    </xf>
    <xf numFmtId="164" fontId="0" fillId="3" borderId="12" xfId="0" applyFill="1" applyBorder="1" applyAlignment="1">
      <alignment horizontal="center"/>
    </xf>
    <xf numFmtId="164" fontId="0" fillId="3" borderId="13" xfId="0" applyFill="1" applyBorder="1" applyAlignment="1">
      <alignment horizontal="center"/>
    </xf>
    <xf numFmtId="164" fontId="0" fillId="3" borderId="10" xfId="0" applyFill="1" applyBorder="1" applyAlignment="1">
      <alignment horizontal="center"/>
    </xf>
    <xf numFmtId="164" fontId="0" fillId="3" borderId="14" xfId="0" applyFill="1" applyBorder="1" applyAlignment="1">
      <alignment horizontal="center"/>
    </xf>
    <xf numFmtId="164" fontId="0" fillId="3" borderId="11" xfId="0" applyFill="1" applyBorder="1" applyAlignment="1">
      <alignment horizontal="center"/>
    </xf>
    <xf numFmtId="164" fontId="0" fillId="3" borderId="44" xfId="0" applyFill="1" applyBorder="1" applyAlignment="1">
      <alignment horizontal="center"/>
    </xf>
    <xf numFmtId="164" fontId="0" fillId="3" borderId="19" xfId="0" applyFill="1" applyBorder="1" applyAlignment="1">
      <alignment horizontal="center"/>
    </xf>
    <xf numFmtId="164" fontId="0" fillId="3" borderId="45" xfId="0" applyFill="1" applyBorder="1" applyAlignment="1">
      <alignment horizontal="center"/>
    </xf>
    <xf numFmtId="164" fontId="0" fillId="3" borderId="7" xfId="0" applyFill="1" applyBorder="1" applyAlignment="1">
      <alignment horizontal="left"/>
    </xf>
    <xf numFmtId="164" fontId="5" fillId="0" borderId="0" xfId="0" applyFont="1" applyBorder="1" applyAlignment="1">
      <alignment horizontal="left" vertical="center"/>
    </xf>
    <xf numFmtId="164" fontId="0" fillId="0" borderId="0" xfId="0" applyBorder="1" applyAlignment="1">
      <alignment horizontal="left" vertical="center"/>
    </xf>
    <xf numFmtId="164" fontId="0" fillId="0" borderId="0" xfId="0" applyFont="1" applyBorder="1" applyAlignment="1">
      <alignment horizontal="left" vertical="center"/>
    </xf>
    <xf numFmtId="164" fontId="0" fillId="3" borderId="46" xfId="0" applyFont="1" applyFill="1" applyBorder="1" applyAlignment="1">
      <alignment horizontal="center" vertical="center"/>
    </xf>
    <xf numFmtId="164" fontId="0" fillId="3" borderId="47" xfId="0" applyFont="1" applyFill="1" applyBorder="1" applyAlignment="1">
      <alignment horizontal="center" vertical="center"/>
    </xf>
    <xf numFmtId="164" fontId="0" fillId="3" borderId="39" xfId="0" applyFill="1" applyBorder="1" applyAlignment="1">
      <alignment horizontal="center" vertical="center"/>
    </xf>
    <xf numFmtId="164" fontId="0" fillId="3" borderId="35" xfId="0" applyFill="1" applyBorder="1" applyAlignment="1">
      <alignment horizontal="center" vertical="center"/>
    </xf>
    <xf numFmtId="164" fontId="0" fillId="3" borderId="40" xfId="0" applyFill="1" applyBorder="1" applyAlignment="1">
      <alignment horizontal="center" vertical="center"/>
    </xf>
    <xf numFmtId="164" fontId="0" fillId="0" borderId="48" xfId="0" applyBorder="1" applyAlignment="1">
      <alignment horizontal="left" vertical="center"/>
    </xf>
    <xf numFmtId="164" fontId="0" fillId="0" borderId="0" xfId="0" applyBorder="1" applyAlignment="1">
      <alignment horizontal="center" vertical="center"/>
    </xf>
    <xf numFmtId="164" fontId="0" fillId="0" borderId="0" xfId="0" applyFill="1" applyBorder="1" applyAlignment="1">
      <alignment/>
    </xf>
    <xf numFmtId="164" fontId="0" fillId="0" borderId="0" xfId="0" applyFont="1" applyFill="1" applyBorder="1" applyAlignment="1">
      <alignment/>
    </xf>
    <xf numFmtId="164" fontId="7" fillId="5" borderId="49" xfId="0" applyFont="1" applyFill="1" applyBorder="1" applyAlignment="1">
      <alignment/>
    </xf>
    <xf numFmtId="164" fontId="0" fillId="5" borderId="48" xfId="0" applyFill="1" applyBorder="1" applyAlignment="1">
      <alignment/>
    </xf>
    <xf numFmtId="164" fontId="0" fillId="5" borderId="48" xfId="0" applyFill="1" applyBorder="1" applyAlignment="1">
      <alignment horizontal="center"/>
    </xf>
    <xf numFmtId="164" fontId="0" fillId="5" borderId="48" xfId="0" applyFill="1" applyBorder="1" applyAlignment="1">
      <alignment horizontal="left"/>
    </xf>
    <xf numFmtId="164" fontId="0" fillId="5" borderId="50" xfId="0" applyFont="1" applyFill="1" applyBorder="1" applyAlignment="1">
      <alignment/>
    </xf>
    <xf numFmtId="164" fontId="0" fillId="5" borderId="0" xfId="0" applyFill="1" applyBorder="1" applyAlignment="1">
      <alignment/>
    </xf>
    <xf numFmtId="164" fontId="0" fillId="5" borderId="0" xfId="0" applyFill="1" applyBorder="1" applyAlignment="1">
      <alignment horizontal="center"/>
    </xf>
    <xf numFmtId="164" fontId="0" fillId="5" borderId="0" xfId="0" applyFill="1" applyBorder="1" applyAlignment="1">
      <alignment horizontal="left"/>
    </xf>
    <xf numFmtId="164" fontId="0" fillId="5" borderId="50" xfId="0" applyFont="1" applyFill="1" applyBorder="1" applyAlignment="1" applyProtection="1">
      <alignment/>
      <protection locked="0"/>
    </xf>
    <xf numFmtId="164" fontId="2" fillId="5" borderId="50" xfId="0" applyFont="1" applyFill="1" applyBorder="1" applyAlignment="1">
      <alignment/>
    </xf>
    <xf numFmtId="164" fontId="7" fillId="5" borderId="50" xfId="0" applyFont="1" applyFill="1" applyBorder="1" applyAlignment="1">
      <alignment/>
    </xf>
    <xf numFmtId="164" fontId="0" fillId="5" borderId="51" xfId="0" applyFont="1" applyFill="1" applyBorder="1" applyAlignment="1">
      <alignment/>
    </xf>
    <xf numFmtId="164" fontId="0" fillId="5" borderId="52" xfId="0" applyFill="1" applyBorder="1" applyAlignment="1">
      <alignment/>
    </xf>
    <xf numFmtId="164" fontId="0" fillId="5" borderId="52" xfId="0" applyFill="1" applyBorder="1" applyAlignment="1">
      <alignment horizontal="center"/>
    </xf>
    <xf numFmtId="164" fontId="0" fillId="5" borderId="52" xfId="0" applyFill="1" applyBorder="1" applyAlignment="1">
      <alignment horizontal="left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R240"/>
  <sheetViews>
    <sheetView tabSelected="1" zoomScale="75" zoomScaleNormal="75" workbookViewId="0" topLeftCell="A1">
      <pane xSplit="3" ySplit="2" topLeftCell="AK3" activePane="bottomRight" state="frozen"/>
      <selection pane="topLeft" activeCell="A1" sqref="A1"/>
      <selection pane="topRight" activeCell="AK1" sqref="AK1"/>
      <selection pane="bottomLeft" activeCell="A3" sqref="A3"/>
      <selection pane="bottomRight" activeCell="BL9" sqref="BL9"/>
    </sheetView>
  </sheetViews>
  <sheetFormatPr defaultColWidth="8.88671875" defaultRowHeight="15"/>
  <cols>
    <col min="1" max="1" width="3.4453125" style="1" customWidth="1"/>
    <col min="2" max="2" width="22.99609375" style="0" customWidth="1"/>
    <col min="3" max="3" width="5.10546875" style="2" customWidth="1"/>
    <col min="4" max="20" width="2.99609375" style="0" customWidth="1"/>
    <col min="21" max="22" width="3.10546875" style="0" customWidth="1"/>
    <col min="23" max="28" width="2.99609375" style="0" customWidth="1"/>
    <col min="29" max="33" width="2.99609375" style="1" customWidth="1"/>
    <col min="34" max="63" width="2.88671875" style="1" customWidth="1"/>
    <col min="64" max="64" width="18.4453125" style="3" customWidth="1"/>
    <col min="65" max="69" width="7.21484375" style="1" customWidth="1"/>
    <col min="70" max="70" width="7.99609375" style="1" customWidth="1"/>
  </cols>
  <sheetData>
    <row r="1" spans="1:70" ht="15">
      <c r="A1" s="4" t="s">
        <v>0</v>
      </c>
      <c r="B1" s="4"/>
      <c r="C1" s="5"/>
      <c r="D1" s="6"/>
      <c r="E1" s="6"/>
      <c r="F1" s="6"/>
      <c r="G1" s="6"/>
      <c r="H1" s="6"/>
      <c r="I1" s="6"/>
      <c r="J1" s="6"/>
      <c r="K1" s="7" t="s">
        <v>1</v>
      </c>
      <c r="L1" s="6"/>
      <c r="M1" s="6"/>
      <c r="N1" s="6"/>
      <c r="O1" s="6"/>
      <c r="P1" s="6"/>
      <c r="Q1" s="6"/>
      <c r="R1" s="8"/>
      <c r="S1" s="9"/>
      <c r="T1" s="6"/>
      <c r="U1" s="6"/>
      <c r="V1" s="6"/>
      <c r="W1" s="6"/>
      <c r="X1" s="6"/>
      <c r="Y1" s="6"/>
      <c r="Z1" s="6"/>
      <c r="AA1" s="7" t="s">
        <v>2</v>
      </c>
      <c r="AB1" s="6"/>
      <c r="AC1" s="7"/>
      <c r="AD1" s="7"/>
      <c r="AE1" s="7"/>
      <c r="AF1" s="7"/>
      <c r="AG1" s="10"/>
      <c r="AH1" s="11"/>
      <c r="AI1" s="7"/>
      <c r="AJ1" s="7"/>
      <c r="AK1" s="7"/>
      <c r="AL1" s="7"/>
      <c r="AM1" s="7"/>
      <c r="AN1" s="7"/>
      <c r="AO1" s="7" t="s">
        <v>3</v>
      </c>
      <c r="AP1" s="7"/>
      <c r="AQ1" s="7"/>
      <c r="AR1" s="7"/>
      <c r="AS1" s="7"/>
      <c r="AT1" s="7"/>
      <c r="AU1" s="7"/>
      <c r="AV1" s="7"/>
      <c r="AW1" s="12"/>
      <c r="AX1" s="13"/>
      <c r="AY1" s="13"/>
      <c r="AZ1" s="13"/>
      <c r="BA1" s="13"/>
      <c r="BB1" s="13"/>
      <c r="BC1" s="7" t="s">
        <v>4</v>
      </c>
      <c r="BD1" s="13"/>
      <c r="BE1" s="13"/>
      <c r="BF1" s="13"/>
      <c r="BG1" s="13"/>
      <c r="BH1" s="13"/>
      <c r="BI1" s="13"/>
      <c r="BJ1" s="13"/>
      <c r="BK1" s="14"/>
      <c r="BL1" s="15"/>
      <c r="BM1" s="16"/>
      <c r="BN1" s="16"/>
      <c r="BO1" s="16"/>
      <c r="BP1" s="16"/>
      <c r="BQ1" s="16"/>
      <c r="BR1" s="16"/>
    </row>
    <row r="2" spans="1:70" ht="15">
      <c r="A2" s="17" t="s">
        <v>5</v>
      </c>
      <c r="B2" s="18" t="s">
        <v>6</v>
      </c>
      <c r="C2" s="19" t="s">
        <v>7</v>
      </c>
      <c r="D2" s="20">
        <v>1</v>
      </c>
      <c r="E2" s="21">
        <v>2</v>
      </c>
      <c r="F2" s="21">
        <v>3</v>
      </c>
      <c r="G2" s="21">
        <v>4</v>
      </c>
      <c r="H2" s="21">
        <v>5</v>
      </c>
      <c r="I2" s="21">
        <v>6</v>
      </c>
      <c r="J2" s="21">
        <v>7</v>
      </c>
      <c r="K2" s="21">
        <v>8</v>
      </c>
      <c r="L2" s="21">
        <v>9</v>
      </c>
      <c r="M2" s="21">
        <v>10</v>
      </c>
      <c r="N2" s="21">
        <v>11</v>
      </c>
      <c r="O2" s="21">
        <v>12</v>
      </c>
      <c r="P2" s="21">
        <v>13</v>
      </c>
      <c r="Q2" s="21">
        <v>14</v>
      </c>
      <c r="R2" s="22">
        <v>15</v>
      </c>
      <c r="S2" s="23">
        <v>16</v>
      </c>
      <c r="T2" s="21">
        <v>17</v>
      </c>
      <c r="U2" s="21">
        <v>18</v>
      </c>
      <c r="V2" s="21">
        <v>19</v>
      </c>
      <c r="W2" s="21">
        <v>20</v>
      </c>
      <c r="X2" s="21">
        <v>21</v>
      </c>
      <c r="Y2" s="21">
        <v>22</v>
      </c>
      <c r="Z2" s="21">
        <v>23</v>
      </c>
      <c r="AA2" s="21">
        <v>24</v>
      </c>
      <c r="AB2" s="21">
        <v>25</v>
      </c>
      <c r="AC2" s="21">
        <v>26</v>
      </c>
      <c r="AD2" s="21">
        <v>27</v>
      </c>
      <c r="AE2" s="21">
        <v>28</v>
      </c>
      <c r="AF2" s="21">
        <v>29</v>
      </c>
      <c r="AG2" s="24">
        <v>30</v>
      </c>
      <c r="AH2" s="23">
        <v>31</v>
      </c>
      <c r="AI2" s="21">
        <v>32</v>
      </c>
      <c r="AJ2" s="21">
        <v>33</v>
      </c>
      <c r="AK2" s="21">
        <v>34</v>
      </c>
      <c r="AL2" s="21">
        <v>35</v>
      </c>
      <c r="AM2" s="21">
        <v>36</v>
      </c>
      <c r="AN2" s="21">
        <v>37</v>
      </c>
      <c r="AO2" s="21">
        <v>38</v>
      </c>
      <c r="AP2" s="21">
        <v>39</v>
      </c>
      <c r="AQ2" s="21">
        <v>40</v>
      </c>
      <c r="AR2" s="21">
        <v>41</v>
      </c>
      <c r="AS2" s="21">
        <v>42</v>
      </c>
      <c r="AT2" s="21">
        <v>43</v>
      </c>
      <c r="AU2" s="21">
        <v>44</v>
      </c>
      <c r="AV2" s="22">
        <v>45</v>
      </c>
      <c r="AW2" s="25">
        <v>46</v>
      </c>
      <c r="AX2" s="25">
        <v>47</v>
      </c>
      <c r="AY2" s="25">
        <v>48</v>
      </c>
      <c r="AZ2" s="25">
        <v>49</v>
      </c>
      <c r="BA2" s="25">
        <v>50</v>
      </c>
      <c r="BB2" s="25">
        <v>51</v>
      </c>
      <c r="BC2" s="25">
        <v>52</v>
      </c>
      <c r="BD2" s="25">
        <v>53</v>
      </c>
      <c r="BE2" s="25">
        <v>54</v>
      </c>
      <c r="BF2" s="25">
        <v>55</v>
      </c>
      <c r="BG2" s="25">
        <v>56</v>
      </c>
      <c r="BH2" s="25">
        <v>57</v>
      </c>
      <c r="BI2" s="25">
        <v>58</v>
      </c>
      <c r="BJ2" s="25">
        <v>59</v>
      </c>
      <c r="BK2" s="25">
        <v>60</v>
      </c>
      <c r="BL2" s="13" t="str">
        <f>B2</f>
        <v>Название Команды</v>
      </c>
      <c r="BM2" s="26" t="s">
        <v>1</v>
      </c>
      <c r="BN2" s="26" t="s">
        <v>2</v>
      </c>
      <c r="BO2" s="26" t="s">
        <v>3</v>
      </c>
      <c r="BP2" s="26" t="s">
        <v>4</v>
      </c>
      <c r="BQ2" s="21" t="s">
        <v>8</v>
      </c>
      <c r="BR2" s="27" t="s">
        <v>9</v>
      </c>
    </row>
    <row r="3" spans="1:70" ht="15">
      <c r="A3" s="28">
        <v>1</v>
      </c>
      <c r="B3" s="29" t="s">
        <v>10</v>
      </c>
      <c r="C3" s="30">
        <v>1</v>
      </c>
      <c r="D3" s="31">
        <v>1</v>
      </c>
      <c r="E3" s="32"/>
      <c r="F3" s="32"/>
      <c r="G3" s="32"/>
      <c r="H3" s="32">
        <v>1</v>
      </c>
      <c r="I3" s="32"/>
      <c r="J3" s="32">
        <v>1</v>
      </c>
      <c r="K3" s="32">
        <v>1</v>
      </c>
      <c r="L3" s="32"/>
      <c r="M3" s="32"/>
      <c r="N3" s="32">
        <v>1</v>
      </c>
      <c r="O3" s="32"/>
      <c r="P3" s="32">
        <v>1</v>
      </c>
      <c r="Q3" s="32">
        <v>1</v>
      </c>
      <c r="R3" s="33">
        <v>1</v>
      </c>
      <c r="S3" s="34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>
        <v>1</v>
      </c>
      <c r="AE3" s="32"/>
      <c r="AF3" s="32"/>
      <c r="AG3" s="35"/>
      <c r="AH3" s="34">
        <v>1</v>
      </c>
      <c r="AI3" s="32"/>
      <c r="AJ3" s="32">
        <v>1</v>
      </c>
      <c r="AK3" s="32"/>
      <c r="AL3" s="32"/>
      <c r="AM3" s="32">
        <v>1</v>
      </c>
      <c r="AN3" s="32"/>
      <c r="AO3" s="32">
        <v>1</v>
      </c>
      <c r="AP3" s="32"/>
      <c r="AQ3" s="32"/>
      <c r="AR3" s="32"/>
      <c r="AS3" s="32">
        <v>1</v>
      </c>
      <c r="AT3" s="32">
        <v>1</v>
      </c>
      <c r="AU3" s="32"/>
      <c r="AV3" s="33"/>
      <c r="AW3" s="36">
        <v>1</v>
      </c>
      <c r="AX3" s="37">
        <v>1</v>
      </c>
      <c r="AY3" s="37">
        <v>1</v>
      </c>
      <c r="AZ3" s="37"/>
      <c r="BA3" s="37">
        <v>1</v>
      </c>
      <c r="BB3" s="37"/>
      <c r="BC3" s="37"/>
      <c r="BD3" s="37">
        <v>1</v>
      </c>
      <c r="BE3" s="37"/>
      <c r="BF3" s="37"/>
      <c r="BG3" s="37"/>
      <c r="BH3" s="37"/>
      <c r="BI3" s="37"/>
      <c r="BJ3" s="37"/>
      <c r="BK3" s="38">
        <v>1</v>
      </c>
      <c r="BL3" s="39" t="str">
        <f>IF(ISBLANK(C3),"",B3)</f>
        <v>40 в тени</v>
      </c>
      <c r="BM3" s="40">
        <f>IF(ISBLANK(C3),"",COUNTA(D3:R3))</f>
        <v>8</v>
      </c>
      <c r="BN3" s="40">
        <f aca="true" t="shared" si="0" ref="BN3:BN34">IF(ISBLANK(C3),"",COUNTA(S3:AG3))</f>
        <v>1</v>
      </c>
      <c r="BO3" s="40">
        <f aca="true" t="shared" si="1" ref="BO3:BO34">IF(ISBLANK(C3),"",COUNTA(AH3:AV3))</f>
        <v>6</v>
      </c>
      <c r="BP3" s="40">
        <f>IF(ISBLANK(C3),"",COUNTA(AW3:BK3))</f>
        <v>6</v>
      </c>
      <c r="BQ3" s="41">
        <f>IF(ISBLANK(C3),"",SUM(BM3:BP3))</f>
        <v>21</v>
      </c>
      <c r="BR3" s="42">
        <f>IF(ISBLANK(C3),"",SUMPRODUCT(D3:BK3,$D$53:$BK$53))</f>
        <v>259</v>
      </c>
    </row>
    <row r="4" spans="1:70" s="54" customFormat="1" ht="15">
      <c r="A4" s="43">
        <v>2</v>
      </c>
      <c r="B4" s="44" t="s">
        <v>11</v>
      </c>
      <c r="C4" s="45">
        <v>2</v>
      </c>
      <c r="D4" s="46"/>
      <c r="E4" s="47">
        <v>1</v>
      </c>
      <c r="F4" s="47"/>
      <c r="G4" s="47"/>
      <c r="H4" s="47">
        <v>1</v>
      </c>
      <c r="I4" s="47"/>
      <c r="J4" s="47">
        <v>1</v>
      </c>
      <c r="K4" s="47">
        <v>1</v>
      </c>
      <c r="L4" s="47"/>
      <c r="M4" s="47"/>
      <c r="N4" s="47">
        <v>1</v>
      </c>
      <c r="O4" s="47"/>
      <c r="P4" s="47">
        <v>1</v>
      </c>
      <c r="Q4" s="47"/>
      <c r="R4" s="48"/>
      <c r="S4" s="49"/>
      <c r="T4" s="47"/>
      <c r="U4" s="47"/>
      <c r="V4" s="47"/>
      <c r="W4" s="47"/>
      <c r="X4" s="47"/>
      <c r="Y4" s="47"/>
      <c r="Z4" s="47">
        <v>1</v>
      </c>
      <c r="AA4" s="47"/>
      <c r="AB4" s="47"/>
      <c r="AC4" s="47">
        <v>1</v>
      </c>
      <c r="AD4" s="47">
        <v>1</v>
      </c>
      <c r="AE4" s="47">
        <v>1</v>
      </c>
      <c r="AF4" s="47"/>
      <c r="AG4" s="50">
        <v>1</v>
      </c>
      <c r="AH4" s="49"/>
      <c r="AI4" s="47"/>
      <c r="AJ4" s="47">
        <v>1</v>
      </c>
      <c r="AK4" s="47"/>
      <c r="AL4" s="47"/>
      <c r="AM4" s="47"/>
      <c r="AN4" s="47"/>
      <c r="AO4" s="47"/>
      <c r="AP4" s="47">
        <v>1</v>
      </c>
      <c r="AQ4" s="47"/>
      <c r="AR4" s="47"/>
      <c r="AS4" s="47">
        <v>1</v>
      </c>
      <c r="AT4" s="47">
        <v>1</v>
      </c>
      <c r="AU4" s="47"/>
      <c r="AV4" s="48"/>
      <c r="AW4" s="51">
        <v>1</v>
      </c>
      <c r="AX4" s="47">
        <v>1</v>
      </c>
      <c r="AY4" s="47">
        <v>1</v>
      </c>
      <c r="AZ4" s="47"/>
      <c r="BA4" s="47"/>
      <c r="BB4" s="47"/>
      <c r="BC4" s="47">
        <v>1</v>
      </c>
      <c r="BD4" s="47"/>
      <c r="BE4" s="47"/>
      <c r="BF4" s="47"/>
      <c r="BG4" s="47"/>
      <c r="BH4" s="47"/>
      <c r="BI4" s="47"/>
      <c r="BJ4" s="47"/>
      <c r="BK4" s="52"/>
      <c r="BL4" s="39" t="str">
        <f>IF(ISBLANK(C4),"",B4)</f>
        <v>Каа</v>
      </c>
      <c r="BM4" s="53">
        <f>IF(ISBLANK(C4),"",COUNTA(D4:R4))</f>
        <v>6</v>
      </c>
      <c r="BN4" s="53">
        <f t="shared" si="0"/>
        <v>5</v>
      </c>
      <c r="BO4" s="53">
        <f t="shared" si="1"/>
        <v>4</v>
      </c>
      <c r="BP4" s="40">
        <f aca="true" t="shared" si="2" ref="BP4:BP52">IF(ISBLANK(C4),"",COUNTA(AW4:BK4))</f>
        <v>4</v>
      </c>
      <c r="BQ4" s="41">
        <f aca="true" t="shared" si="3" ref="BQ4:BQ52">IF(ISBLANK(C4),"",SUM(BM4:BP4))</f>
        <v>19</v>
      </c>
      <c r="BR4" s="42">
        <f>IF(ISBLANK(C4),"",SUMPRODUCT(D4:BK4,$D$53:$BK$53))</f>
        <v>171</v>
      </c>
    </row>
    <row r="5" spans="1:70" s="54" customFormat="1" ht="15">
      <c r="A5" s="43">
        <v>3</v>
      </c>
      <c r="B5" s="29" t="s">
        <v>12</v>
      </c>
      <c r="C5" s="55">
        <v>3</v>
      </c>
      <c r="D5" s="56"/>
      <c r="E5" s="57"/>
      <c r="F5" s="57">
        <v>1</v>
      </c>
      <c r="G5" s="57"/>
      <c r="H5" s="57">
        <v>1</v>
      </c>
      <c r="I5" s="57"/>
      <c r="J5" s="57">
        <v>1</v>
      </c>
      <c r="K5" s="57">
        <v>1</v>
      </c>
      <c r="L5" s="57"/>
      <c r="M5" s="57"/>
      <c r="N5" s="57">
        <v>1</v>
      </c>
      <c r="O5" s="57"/>
      <c r="P5" s="57">
        <v>1</v>
      </c>
      <c r="Q5" s="57">
        <v>1</v>
      </c>
      <c r="R5" s="58"/>
      <c r="S5" s="59"/>
      <c r="T5" s="57"/>
      <c r="U5" s="57"/>
      <c r="V5" s="57"/>
      <c r="W5" s="57"/>
      <c r="X5" s="57"/>
      <c r="Y5" s="57"/>
      <c r="Z5" s="57">
        <v>1</v>
      </c>
      <c r="AA5" s="57"/>
      <c r="AB5" s="57"/>
      <c r="AC5" s="57"/>
      <c r="AD5" s="57">
        <v>1</v>
      </c>
      <c r="AE5" s="57">
        <v>1</v>
      </c>
      <c r="AF5" s="57">
        <v>1</v>
      </c>
      <c r="AG5" s="60">
        <v>1</v>
      </c>
      <c r="AH5" s="59">
        <v>1</v>
      </c>
      <c r="AI5" s="57"/>
      <c r="AJ5" s="57">
        <v>1</v>
      </c>
      <c r="AK5" s="57"/>
      <c r="AL5" s="57"/>
      <c r="AM5" s="57"/>
      <c r="AN5" s="57">
        <v>1</v>
      </c>
      <c r="AO5" s="57">
        <v>1</v>
      </c>
      <c r="AP5" s="57">
        <v>1</v>
      </c>
      <c r="AQ5" s="57"/>
      <c r="AR5" s="57"/>
      <c r="AS5" s="57">
        <v>1</v>
      </c>
      <c r="AT5" s="57">
        <v>1</v>
      </c>
      <c r="AU5" s="57"/>
      <c r="AV5" s="58"/>
      <c r="AW5" s="61">
        <v>1</v>
      </c>
      <c r="AX5" s="57">
        <v>1</v>
      </c>
      <c r="AY5" s="57">
        <v>1</v>
      </c>
      <c r="AZ5" s="57">
        <v>1</v>
      </c>
      <c r="BA5" s="57">
        <v>1</v>
      </c>
      <c r="BB5" s="57"/>
      <c r="BC5" s="57"/>
      <c r="BD5" s="57">
        <v>1</v>
      </c>
      <c r="BE5" s="57">
        <v>1</v>
      </c>
      <c r="BF5" s="57"/>
      <c r="BG5" s="57">
        <v>1</v>
      </c>
      <c r="BH5" s="57"/>
      <c r="BI5" s="57"/>
      <c r="BJ5" s="57"/>
      <c r="BK5" s="62"/>
      <c r="BL5" s="39" t="str">
        <f>IF(ISBLANK(C5),"",B5)</f>
        <v>Летучий корабль</v>
      </c>
      <c r="BM5" s="53">
        <f>IF(ISBLANK(C5),"",COUNTA(D5:R5))</f>
        <v>7</v>
      </c>
      <c r="BN5" s="53">
        <f t="shared" si="0"/>
        <v>5</v>
      </c>
      <c r="BO5" s="53">
        <f t="shared" si="1"/>
        <v>7</v>
      </c>
      <c r="BP5" s="40">
        <f t="shared" si="2"/>
        <v>8</v>
      </c>
      <c r="BQ5" s="41">
        <f t="shared" si="3"/>
        <v>27</v>
      </c>
      <c r="BR5" s="42">
        <f aca="true" t="shared" si="4" ref="BR5:BR52">IF(ISBLANK(C5),"",SUMPRODUCT(D5:BK5,$D$53:$BK$53))</f>
        <v>359</v>
      </c>
    </row>
    <row r="6" spans="1:70" s="54" customFormat="1" ht="15">
      <c r="A6" s="43">
        <v>4</v>
      </c>
      <c r="B6" s="44" t="s">
        <v>13</v>
      </c>
      <c r="C6" s="45">
        <v>4</v>
      </c>
      <c r="D6" s="46">
        <v>1</v>
      </c>
      <c r="E6" s="47">
        <v>1</v>
      </c>
      <c r="F6" s="47">
        <v>1</v>
      </c>
      <c r="G6" s="47">
        <v>1</v>
      </c>
      <c r="H6" s="47">
        <v>1</v>
      </c>
      <c r="I6" s="47"/>
      <c r="J6" s="47">
        <v>1</v>
      </c>
      <c r="K6" s="47"/>
      <c r="L6" s="47"/>
      <c r="M6" s="47"/>
      <c r="N6" s="47">
        <v>1</v>
      </c>
      <c r="O6" s="47"/>
      <c r="P6" s="47">
        <v>1</v>
      </c>
      <c r="Q6" s="47"/>
      <c r="R6" s="48">
        <v>1</v>
      </c>
      <c r="S6" s="49"/>
      <c r="T6" s="47"/>
      <c r="U6" s="47">
        <v>1</v>
      </c>
      <c r="V6" s="47"/>
      <c r="W6" s="47"/>
      <c r="X6" s="47">
        <v>1</v>
      </c>
      <c r="Y6" s="47"/>
      <c r="Z6" s="47">
        <v>1</v>
      </c>
      <c r="AA6" s="47">
        <v>1</v>
      </c>
      <c r="AB6" s="47"/>
      <c r="AC6" s="47">
        <v>1</v>
      </c>
      <c r="AD6" s="47">
        <v>1</v>
      </c>
      <c r="AE6" s="47">
        <v>1</v>
      </c>
      <c r="AF6" s="47">
        <v>1</v>
      </c>
      <c r="AG6" s="50">
        <v>1</v>
      </c>
      <c r="AH6" s="49">
        <v>1</v>
      </c>
      <c r="AI6" s="47">
        <v>1</v>
      </c>
      <c r="AJ6" s="47">
        <v>1</v>
      </c>
      <c r="AK6" s="47">
        <v>1</v>
      </c>
      <c r="AL6" s="47"/>
      <c r="AM6" s="47"/>
      <c r="AN6" s="47">
        <v>1</v>
      </c>
      <c r="AO6" s="47"/>
      <c r="AP6" s="47"/>
      <c r="AQ6" s="47"/>
      <c r="AR6" s="47"/>
      <c r="AS6" s="47">
        <v>1</v>
      </c>
      <c r="AT6" s="47"/>
      <c r="AU6" s="47"/>
      <c r="AV6" s="48">
        <v>1</v>
      </c>
      <c r="AW6" s="51">
        <v>1</v>
      </c>
      <c r="AX6" s="47">
        <v>1</v>
      </c>
      <c r="AY6" s="47">
        <v>1</v>
      </c>
      <c r="AZ6" s="47">
        <v>1</v>
      </c>
      <c r="BA6" s="47">
        <v>1</v>
      </c>
      <c r="BB6" s="47"/>
      <c r="BC6" s="47">
        <v>1</v>
      </c>
      <c r="BD6" s="47"/>
      <c r="BE6" s="47">
        <v>1</v>
      </c>
      <c r="BF6" s="47">
        <v>1</v>
      </c>
      <c r="BG6" s="47"/>
      <c r="BH6" s="47">
        <v>1</v>
      </c>
      <c r="BI6" s="47"/>
      <c r="BJ6" s="47"/>
      <c r="BK6" s="52">
        <v>1</v>
      </c>
      <c r="BL6" s="39" t="str">
        <f>IF(ISBLANK(C6),"",B6)</f>
        <v>10-й вал</v>
      </c>
      <c r="BM6" s="53">
        <f>IF(ISBLANK(C6),"",COUNTA(D6:R6))</f>
        <v>9</v>
      </c>
      <c r="BN6" s="53">
        <f t="shared" si="0"/>
        <v>9</v>
      </c>
      <c r="BO6" s="53">
        <f t="shared" si="1"/>
        <v>7</v>
      </c>
      <c r="BP6" s="40">
        <f t="shared" si="2"/>
        <v>10</v>
      </c>
      <c r="BQ6" s="41">
        <f t="shared" si="3"/>
        <v>35</v>
      </c>
      <c r="BR6" s="42">
        <f t="shared" si="4"/>
        <v>526</v>
      </c>
    </row>
    <row r="7" spans="1:70" s="54" customFormat="1" ht="15">
      <c r="A7" s="43">
        <v>5</v>
      </c>
      <c r="B7" s="63" t="s">
        <v>14</v>
      </c>
      <c r="C7" s="55">
        <v>5</v>
      </c>
      <c r="D7" s="56"/>
      <c r="E7" s="57"/>
      <c r="F7" s="57"/>
      <c r="G7" s="57"/>
      <c r="H7" s="57">
        <v>1</v>
      </c>
      <c r="I7" s="57"/>
      <c r="J7" s="57">
        <v>1</v>
      </c>
      <c r="K7" s="57">
        <v>1</v>
      </c>
      <c r="L7" s="57"/>
      <c r="M7" s="57"/>
      <c r="N7" s="57">
        <v>1</v>
      </c>
      <c r="O7" s="57"/>
      <c r="P7" s="57">
        <v>1</v>
      </c>
      <c r="Q7" s="57"/>
      <c r="R7" s="58"/>
      <c r="S7" s="59"/>
      <c r="T7" s="57"/>
      <c r="U7" s="57"/>
      <c r="V7" s="57"/>
      <c r="W7" s="57"/>
      <c r="X7" s="57"/>
      <c r="Y7" s="57"/>
      <c r="Z7" s="57"/>
      <c r="AA7" s="57">
        <v>1</v>
      </c>
      <c r="AB7" s="57"/>
      <c r="AC7" s="57">
        <v>1</v>
      </c>
      <c r="AD7" s="57">
        <v>1</v>
      </c>
      <c r="AE7" s="57">
        <v>1</v>
      </c>
      <c r="AF7" s="57"/>
      <c r="AG7" s="60"/>
      <c r="AH7" s="59">
        <v>1</v>
      </c>
      <c r="AI7" s="57"/>
      <c r="AJ7" s="57">
        <v>1</v>
      </c>
      <c r="AK7" s="57"/>
      <c r="AL7" s="57"/>
      <c r="AM7" s="57"/>
      <c r="AN7" s="57"/>
      <c r="AO7" s="57"/>
      <c r="AP7" s="57"/>
      <c r="AQ7" s="57"/>
      <c r="AR7" s="57"/>
      <c r="AS7" s="57">
        <v>1</v>
      </c>
      <c r="AT7" s="57"/>
      <c r="AU7" s="57"/>
      <c r="AV7" s="58">
        <v>1</v>
      </c>
      <c r="AW7" s="61"/>
      <c r="AX7" s="57">
        <v>1</v>
      </c>
      <c r="AY7" s="57">
        <v>1</v>
      </c>
      <c r="AZ7" s="57">
        <v>1</v>
      </c>
      <c r="BA7" s="57">
        <v>1</v>
      </c>
      <c r="BB7" s="57"/>
      <c r="BC7" s="57"/>
      <c r="BD7" s="57">
        <v>1</v>
      </c>
      <c r="BE7" s="57"/>
      <c r="BF7" s="57">
        <v>1</v>
      </c>
      <c r="BG7" s="57"/>
      <c r="BH7" s="57">
        <v>1</v>
      </c>
      <c r="BI7" s="57"/>
      <c r="BJ7" s="57">
        <v>1</v>
      </c>
      <c r="BK7" s="62">
        <v>1</v>
      </c>
      <c r="BL7" s="39" t="str">
        <f>IF(ISBLANK(C7),"",B7)</f>
        <v>Дело в шляпе</v>
      </c>
      <c r="BM7" s="53">
        <f>IF(ISBLANK(C7),"",COUNTA(D7:R7))</f>
        <v>5</v>
      </c>
      <c r="BN7" s="53">
        <f t="shared" si="0"/>
        <v>4</v>
      </c>
      <c r="BO7" s="53">
        <f t="shared" si="1"/>
        <v>4</v>
      </c>
      <c r="BP7" s="40">
        <f t="shared" si="2"/>
        <v>9</v>
      </c>
      <c r="BQ7" s="41">
        <f t="shared" si="3"/>
        <v>22</v>
      </c>
      <c r="BR7" s="42">
        <f t="shared" si="4"/>
        <v>257</v>
      </c>
    </row>
    <row r="8" spans="1:70" s="54" customFormat="1" ht="15">
      <c r="A8" s="43">
        <v>6</v>
      </c>
      <c r="B8" s="44" t="s">
        <v>15</v>
      </c>
      <c r="C8" s="45">
        <v>6</v>
      </c>
      <c r="D8" s="46"/>
      <c r="E8" s="47"/>
      <c r="F8" s="47">
        <v>1</v>
      </c>
      <c r="G8" s="47"/>
      <c r="H8" s="47"/>
      <c r="I8" s="47"/>
      <c r="J8" s="47"/>
      <c r="K8" s="47"/>
      <c r="L8" s="47"/>
      <c r="M8" s="47">
        <v>1</v>
      </c>
      <c r="N8" s="47">
        <v>1</v>
      </c>
      <c r="O8" s="47"/>
      <c r="P8" s="47">
        <v>1</v>
      </c>
      <c r="Q8" s="47"/>
      <c r="R8" s="48"/>
      <c r="S8" s="49"/>
      <c r="T8" s="47"/>
      <c r="U8" s="47"/>
      <c r="V8" s="47"/>
      <c r="W8" s="47">
        <v>1</v>
      </c>
      <c r="X8" s="47"/>
      <c r="Y8" s="47"/>
      <c r="Z8" s="47">
        <v>1</v>
      </c>
      <c r="AA8" s="47">
        <v>1</v>
      </c>
      <c r="AB8" s="47">
        <v>1</v>
      </c>
      <c r="AC8" s="47">
        <v>1</v>
      </c>
      <c r="AD8" s="47">
        <v>1</v>
      </c>
      <c r="AE8" s="47"/>
      <c r="AF8" s="47">
        <v>1</v>
      </c>
      <c r="AG8" s="50">
        <v>1</v>
      </c>
      <c r="AH8" s="49"/>
      <c r="AI8" s="47"/>
      <c r="AJ8" s="47">
        <v>1</v>
      </c>
      <c r="AK8" s="47"/>
      <c r="AL8" s="47"/>
      <c r="AM8" s="47"/>
      <c r="AN8" s="47">
        <v>1</v>
      </c>
      <c r="AO8" s="47"/>
      <c r="AP8" s="47">
        <v>1</v>
      </c>
      <c r="AQ8" s="47"/>
      <c r="AR8" s="47"/>
      <c r="AS8" s="47">
        <v>1</v>
      </c>
      <c r="AT8" s="47"/>
      <c r="AU8" s="47"/>
      <c r="AV8" s="48"/>
      <c r="AW8" s="51">
        <v>1</v>
      </c>
      <c r="AX8" s="47">
        <v>1</v>
      </c>
      <c r="AY8" s="47">
        <v>1</v>
      </c>
      <c r="AZ8" s="47"/>
      <c r="BA8" s="47">
        <v>1</v>
      </c>
      <c r="BB8" s="47"/>
      <c r="BC8" s="47">
        <v>1</v>
      </c>
      <c r="BD8" s="47"/>
      <c r="BE8" s="47"/>
      <c r="BF8" s="47"/>
      <c r="BG8" s="47"/>
      <c r="BH8" s="47"/>
      <c r="BI8" s="47"/>
      <c r="BJ8" s="47">
        <v>1</v>
      </c>
      <c r="BK8" s="52"/>
      <c r="BL8" s="39" t="str">
        <f>IF(ISBLANK(C8),"",B8)</f>
        <v>Хохма</v>
      </c>
      <c r="BM8" s="53">
        <f>IF(ISBLANK(C8),"",COUNTA(D8:R8))</f>
        <v>4</v>
      </c>
      <c r="BN8" s="53">
        <f t="shared" si="0"/>
        <v>8</v>
      </c>
      <c r="BO8" s="53">
        <f t="shared" si="1"/>
        <v>4</v>
      </c>
      <c r="BP8" s="40">
        <f t="shared" si="2"/>
        <v>6</v>
      </c>
      <c r="BQ8" s="41">
        <f t="shared" si="3"/>
        <v>22</v>
      </c>
      <c r="BR8" s="42">
        <f t="shared" si="4"/>
        <v>273</v>
      </c>
    </row>
    <row r="9" spans="1:70" s="54" customFormat="1" ht="15">
      <c r="A9" s="43">
        <v>7</v>
      </c>
      <c r="B9" s="29" t="s">
        <v>16</v>
      </c>
      <c r="C9" s="55">
        <v>7</v>
      </c>
      <c r="D9" s="56"/>
      <c r="E9" s="57"/>
      <c r="F9" s="57"/>
      <c r="G9" s="57"/>
      <c r="H9" s="57">
        <v>1</v>
      </c>
      <c r="I9" s="57"/>
      <c r="J9" s="57"/>
      <c r="K9" s="57">
        <v>1</v>
      </c>
      <c r="L9" s="57"/>
      <c r="M9" s="57"/>
      <c r="N9" s="57"/>
      <c r="O9" s="57"/>
      <c r="P9" s="57">
        <v>1</v>
      </c>
      <c r="Q9" s="57">
        <v>1</v>
      </c>
      <c r="R9" s="58"/>
      <c r="S9" s="59"/>
      <c r="T9" s="57"/>
      <c r="U9" s="57"/>
      <c r="V9" s="57"/>
      <c r="W9" s="57"/>
      <c r="X9" s="57">
        <v>1</v>
      </c>
      <c r="Y9" s="57"/>
      <c r="Z9" s="57">
        <v>1</v>
      </c>
      <c r="AA9" s="57">
        <v>1</v>
      </c>
      <c r="AB9" s="57"/>
      <c r="AC9" s="57">
        <v>1</v>
      </c>
      <c r="AD9" s="57">
        <v>1</v>
      </c>
      <c r="AE9" s="57">
        <v>1</v>
      </c>
      <c r="AF9" s="57"/>
      <c r="AG9" s="60"/>
      <c r="AH9" s="59">
        <v>1</v>
      </c>
      <c r="AI9" s="57"/>
      <c r="AJ9" s="57">
        <v>1</v>
      </c>
      <c r="AK9" s="57"/>
      <c r="AL9" s="57"/>
      <c r="AM9" s="57"/>
      <c r="AN9" s="57"/>
      <c r="AO9" s="57"/>
      <c r="AP9" s="57">
        <v>1</v>
      </c>
      <c r="AQ9" s="57"/>
      <c r="AR9" s="57"/>
      <c r="AS9" s="57">
        <v>1</v>
      </c>
      <c r="AT9" s="57"/>
      <c r="AU9" s="57"/>
      <c r="AV9" s="58"/>
      <c r="AW9" s="61"/>
      <c r="AX9" s="57">
        <v>1</v>
      </c>
      <c r="AY9" s="57">
        <v>1</v>
      </c>
      <c r="AZ9" s="57"/>
      <c r="BA9" s="57">
        <v>1</v>
      </c>
      <c r="BB9" s="57"/>
      <c r="BC9" s="57">
        <v>1</v>
      </c>
      <c r="BD9" s="57">
        <v>1</v>
      </c>
      <c r="BE9" s="57"/>
      <c r="BF9" s="57"/>
      <c r="BG9" s="57"/>
      <c r="BH9" s="57"/>
      <c r="BI9" s="57"/>
      <c r="BJ9" s="57">
        <v>1</v>
      </c>
      <c r="BK9" s="62">
        <v>1</v>
      </c>
      <c r="BL9" s="39" t="str">
        <f>IF(ISBLANK(C9),"",B9)</f>
        <v>Тяжеловесы</v>
      </c>
      <c r="BM9" s="53">
        <f>IF(ISBLANK(C9),"",COUNTA(D9:R9))</f>
        <v>4</v>
      </c>
      <c r="BN9" s="53">
        <f t="shared" si="0"/>
        <v>6</v>
      </c>
      <c r="BO9" s="53">
        <f t="shared" si="1"/>
        <v>4</v>
      </c>
      <c r="BP9" s="40">
        <f t="shared" si="2"/>
        <v>7</v>
      </c>
      <c r="BQ9" s="41">
        <f t="shared" si="3"/>
        <v>21</v>
      </c>
      <c r="BR9" s="42">
        <f t="shared" si="4"/>
        <v>224</v>
      </c>
    </row>
    <row r="10" spans="1:70" s="54" customFormat="1" ht="15">
      <c r="A10" s="43">
        <v>8</v>
      </c>
      <c r="B10" s="64" t="s">
        <v>17</v>
      </c>
      <c r="C10" s="45">
        <v>8</v>
      </c>
      <c r="D10" s="46">
        <v>1</v>
      </c>
      <c r="E10" s="47">
        <v>1</v>
      </c>
      <c r="F10" s="47"/>
      <c r="G10" s="47">
        <v>1</v>
      </c>
      <c r="H10" s="47">
        <v>1</v>
      </c>
      <c r="I10" s="47"/>
      <c r="J10" s="47"/>
      <c r="K10" s="47"/>
      <c r="L10" s="47"/>
      <c r="M10" s="47"/>
      <c r="N10" s="47">
        <v>1</v>
      </c>
      <c r="O10" s="47"/>
      <c r="P10" s="47">
        <v>1</v>
      </c>
      <c r="Q10" s="47">
        <v>1</v>
      </c>
      <c r="R10" s="48">
        <v>1</v>
      </c>
      <c r="S10" s="49"/>
      <c r="T10" s="47"/>
      <c r="U10" s="47"/>
      <c r="V10" s="47"/>
      <c r="W10" s="47"/>
      <c r="X10" s="47"/>
      <c r="Y10" s="47"/>
      <c r="Z10" s="47">
        <v>1</v>
      </c>
      <c r="AA10" s="47">
        <v>1</v>
      </c>
      <c r="AB10" s="47"/>
      <c r="AC10" s="47">
        <v>1</v>
      </c>
      <c r="AD10" s="47">
        <v>1</v>
      </c>
      <c r="AE10" s="47"/>
      <c r="AF10" s="47">
        <v>1</v>
      </c>
      <c r="AG10" s="50">
        <v>1</v>
      </c>
      <c r="AH10" s="49"/>
      <c r="AI10" s="47"/>
      <c r="AJ10" s="47">
        <v>1</v>
      </c>
      <c r="AK10" s="47"/>
      <c r="AL10" s="47"/>
      <c r="AM10" s="47">
        <v>1</v>
      </c>
      <c r="AN10" s="47"/>
      <c r="AO10" s="47"/>
      <c r="AP10" s="47">
        <v>1</v>
      </c>
      <c r="AQ10" s="47"/>
      <c r="AR10" s="47"/>
      <c r="AS10" s="47">
        <v>1</v>
      </c>
      <c r="AT10" s="47"/>
      <c r="AU10" s="47">
        <v>1</v>
      </c>
      <c r="AV10" s="48"/>
      <c r="AW10" s="51"/>
      <c r="AX10" s="47">
        <v>1</v>
      </c>
      <c r="AY10" s="47">
        <v>1</v>
      </c>
      <c r="AZ10" s="47">
        <v>1</v>
      </c>
      <c r="BA10" s="47"/>
      <c r="BB10" s="47"/>
      <c r="BC10" s="47"/>
      <c r="BD10" s="47">
        <v>1</v>
      </c>
      <c r="BE10" s="47"/>
      <c r="BF10" s="47">
        <v>1</v>
      </c>
      <c r="BG10" s="47"/>
      <c r="BH10" s="47"/>
      <c r="BI10" s="47"/>
      <c r="BJ10" s="47"/>
      <c r="BK10" s="52"/>
      <c r="BL10" s="39" t="str">
        <f>IF(ISBLANK(C10),"",B10)</f>
        <v>Варан</v>
      </c>
      <c r="BM10" s="53">
        <f>IF(ISBLANK(C10),"",COUNTA(D10:R10))</f>
        <v>8</v>
      </c>
      <c r="BN10" s="53">
        <f t="shared" si="0"/>
        <v>6</v>
      </c>
      <c r="BO10" s="53">
        <f t="shared" si="1"/>
        <v>5</v>
      </c>
      <c r="BP10" s="40">
        <f t="shared" si="2"/>
        <v>5</v>
      </c>
      <c r="BQ10" s="41">
        <f t="shared" si="3"/>
        <v>24</v>
      </c>
      <c r="BR10" s="42">
        <f t="shared" si="4"/>
        <v>285</v>
      </c>
    </row>
    <row r="11" spans="1:70" ht="15">
      <c r="A11" s="43">
        <v>9</v>
      </c>
      <c r="B11" s="29" t="s">
        <v>18</v>
      </c>
      <c r="C11" s="55">
        <v>9</v>
      </c>
      <c r="D11" s="56"/>
      <c r="E11" s="57"/>
      <c r="F11" s="57"/>
      <c r="G11" s="57">
        <v>1</v>
      </c>
      <c r="H11" s="57">
        <v>1</v>
      </c>
      <c r="I11" s="57"/>
      <c r="J11" s="57">
        <v>1</v>
      </c>
      <c r="K11" s="57"/>
      <c r="L11" s="57"/>
      <c r="M11" s="57"/>
      <c r="N11" s="57">
        <v>1</v>
      </c>
      <c r="O11" s="57"/>
      <c r="P11" s="57">
        <v>1</v>
      </c>
      <c r="Q11" s="57"/>
      <c r="R11" s="58">
        <v>1</v>
      </c>
      <c r="S11" s="59">
        <v>1</v>
      </c>
      <c r="T11" s="57"/>
      <c r="U11" s="57"/>
      <c r="V11" s="57"/>
      <c r="W11" s="57"/>
      <c r="X11" s="57"/>
      <c r="Y11" s="57"/>
      <c r="Z11" s="57">
        <v>1</v>
      </c>
      <c r="AA11" s="57">
        <v>1</v>
      </c>
      <c r="AB11" s="57"/>
      <c r="AC11" s="57"/>
      <c r="AD11" s="57">
        <v>1</v>
      </c>
      <c r="AE11" s="57">
        <v>1</v>
      </c>
      <c r="AF11" s="57">
        <v>1</v>
      </c>
      <c r="AG11" s="60">
        <v>1</v>
      </c>
      <c r="AH11" s="59"/>
      <c r="AI11" s="57"/>
      <c r="AJ11" s="57">
        <v>1</v>
      </c>
      <c r="AK11" s="57"/>
      <c r="AL11" s="57"/>
      <c r="AM11" s="57"/>
      <c r="AN11" s="57"/>
      <c r="AO11" s="57"/>
      <c r="AP11" s="57">
        <v>1</v>
      </c>
      <c r="AQ11" s="57"/>
      <c r="AR11" s="57"/>
      <c r="AS11" s="57">
        <v>1</v>
      </c>
      <c r="AT11" s="57">
        <v>1</v>
      </c>
      <c r="AU11" s="57"/>
      <c r="AV11" s="58"/>
      <c r="AW11" s="61">
        <v>1</v>
      </c>
      <c r="AX11" s="57">
        <v>1</v>
      </c>
      <c r="AY11" s="57">
        <v>1</v>
      </c>
      <c r="AZ11" s="57"/>
      <c r="BA11" s="57">
        <v>1</v>
      </c>
      <c r="BB11" s="57"/>
      <c r="BC11" s="57">
        <v>1</v>
      </c>
      <c r="BD11" s="57"/>
      <c r="BE11" s="57"/>
      <c r="BF11" s="57">
        <v>1</v>
      </c>
      <c r="BG11" s="57"/>
      <c r="BH11" s="57">
        <v>1</v>
      </c>
      <c r="BI11" s="57"/>
      <c r="BJ11" s="57"/>
      <c r="BK11" s="62"/>
      <c r="BL11" s="39" t="str">
        <f>IF(ISBLANK(C11),"",B11)</f>
        <v>Catch-up</v>
      </c>
      <c r="BM11" s="53">
        <f>IF(ISBLANK(C11),"",COUNTA(D11:R11))</f>
        <v>6</v>
      </c>
      <c r="BN11" s="53">
        <f t="shared" si="0"/>
        <v>7</v>
      </c>
      <c r="BO11" s="53">
        <f t="shared" si="1"/>
        <v>4</v>
      </c>
      <c r="BP11" s="40">
        <f t="shared" si="2"/>
        <v>7</v>
      </c>
      <c r="BQ11" s="41">
        <f t="shared" si="3"/>
        <v>24</v>
      </c>
      <c r="BR11" s="42">
        <f t="shared" si="4"/>
        <v>288</v>
      </c>
    </row>
    <row r="12" spans="1:70" ht="15">
      <c r="A12" s="43">
        <v>10</v>
      </c>
      <c r="B12" s="44" t="s">
        <v>19</v>
      </c>
      <c r="C12" s="45">
        <v>10</v>
      </c>
      <c r="D12" s="46">
        <v>1</v>
      </c>
      <c r="E12" s="47">
        <v>1</v>
      </c>
      <c r="F12" s="47">
        <v>1</v>
      </c>
      <c r="G12" s="47"/>
      <c r="H12" s="47">
        <v>1</v>
      </c>
      <c r="I12" s="47"/>
      <c r="J12" s="47"/>
      <c r="K12" s="47"/>
      <c r="L12" s="47"/>
      <c r="M12" s="47"/>
      <c r="N12" s="47">
        <v>1</v>
      </c>
      <c r="O12" s="47"/>
      <c r="P12" s="47">
        <v>1</v>
      </c>
      <c r="Q12" s="47">
        <v>1</v>
      </c>
      <c r="R12" s="48">
        <v>1</v>
      </c>
      <c r="S12" s="49"/>
      <c r="T12" s="47"/>
      <c r="U12" s="47">
        <v>1</v>
      </c>
      <c r="V12" s="47"/>
      <c r="W12" s="47"/>
      <c r="X12" s="47"/>
      <c r="Y12" s="47"/>
      <c r="Z12" s="47">
        <v>1</v>
      </c>
      <c r="AA12" s="47">
        <v>1</v>
      </c>
      <c r="AB12" s="47"/>
      <c r="AC12" s="47">
        <v>1</v>
      </c>
      <c r="AD12" s="47">
        <v>1</v>
      </c>
      <c r="AE12" s="47">
        <v>1</v>
      </c>
      <c r="AF12" s="47">
        <v>1</v>
      </c>
      <c r="AG12" s="50"/>
      <c r="AH12" s="49"/>
      <c r="AI12" s="47"/>
      <c r="AJ12" s="47">
        <v>1</v>
      </c>
      <c r="AK12" s="47"/>
      <c r="AL12" s="47"/>
      <c r="AM12" s="47">
        <v>1</v>
      </c>
      <c r="AN12" s="47">
        <v>1</v>
      </c>
      <c r="AO12" s="47"/>
      <c r="AP12" s="47"/>
      <c r="AQ12" s="47"/>
      <c r="AR12" s="47">
        <v>1</v>
      </c>
      <c r="AS12" s="47">
        <v>1</v>
      </c>
      <c r="AT12" s="47"/>
      <c r="AU12" s="47"/>
      <c r="AV12" s="48"/>
      <c r="AW12" s="51">
        <v>1</v>
      </c>
      <c r="AX12" s="47">
        <v>1</v>
      </c>
      <c r="AY12" s="47">
        <v>1</v>
      </c>
      <c r="AZ12" s="47">
        <v>1</v>
      </c>
      <c r="BA12" s="47">
        <v>1</v>
      </c>
      <c r="BB12" s="47"/>
      <c r="BC12" s="47">
        <v>1</v>
      </c>
      <c r="BD12" s="47">
        <v>1</v>
      </c>
      <c r="BE12" s="47"/>
      <c r="BF12" s="47">
        <v>1</v>
      </c>
      <c r="BG12" s="47"/>
      <c r="BH12" s="47"/>
      <c r="BI12" s="47"/>
      <c r="BJ12" s="47">
        <v>1</v>
      </c>
      <c r="BK12" s="52">
        <v>1</v>
      </c>
      <c r="BL12" s="39" t="str">
        <f>IF(ISBLANK(C12),"",B12)</f>
        <v>Дилетанты</v>
      </c>
      <c r="BM12" s="53">
        <f>IF(ISBLANK(C12),"",COUNTA(D12:R12))</f>
        <v>8</v>
      </c>
      <c r="BN12" s="53">
        <f t="shared" si="0"/>
        <v>7</v>
      </c>
      <c r="BO12" s="53">
        <f t="shared" si="1"/>
        <v>5</v>
      </c>
      <c r="BP12" s="40">
        <f t="shared" si="2"/>
        <v>10</v>
      </c>
      <c r="BQ12" s="41">
        <f t="shared" si="3"/>
        <v>30</v>
      </c>
      <c r="BR12" s="42">
        <f t="shared" si="4"/>
        <v>390</v>
      </c>
    </row>
    <row r="13" spans="1:70" ht="15">
      <c r="A13" s="43">
        <v>11</v>
      </c>
      <c r="B13" s="29" t="s">
        <v>20</v>
      </c>
      <c r="C13" s="55">
        <v>11</v>
      </c>
      <c r="D13" s="56">
        <v>1</v>
      </c>
      <c r="E13" s="57">
        <v>1</v>
      </c>
      <c r="F13" s="57">
        <v>1</v>
      </c>
      <c r="G13" s="57"/>
      <c r="H13" s="57">
        <v>1</v>
      </c>
      <c r="I13" s="57">
        <v>1</v>
      </c>
      <c r="J13" s="57"/>
      <c r="K13" s="57">
        <v>1</v>
      </c>
      <c r="L13" s="57"/>
      <c r="M13" s="57"/>
      <c r="N13" s="57">
        <v>1</v>
      </c>
      <c r="O13" s="57"/>
      <c r="P13" s="57">
        <v>1</v>
      </c>
      <c r="Q13" s="57"/>
      <c r="R13" s="58"/>
      <c r="S13" s="59"/>
      <c r="T13" s="57"/>
      <c r="U13" s="57"/>
      <c r="V13" s="57"/>
      <c r="W13" s="57"/>
      <c r="X13" s="57">
        <v>1</v>
      </c>
      <c r="Y13" s="57"/>
      <c r="Z13" s="57">
        <v>1</v>
      </c>
      <c r="AA13" s="57">
        <v>1</v>
      </c>
      <c r="AB13" s="57"/>
      <c r="AC13" s="57">
        <v>1</v>
      </c>
      <c r="AD13" s="57">
        <v>1</v>
      </c>
      <c r="AE13" s="57">
        <v>1</v>
      </c>
      <c r="AF13" s="57">
        <v>1</v>
      </c>
      <c r="AG13" s="60">
        <v>1</v>
      </c>
      <c r="AH13" s="59"/>
      <c r="AI13" s="57"/>
      <c r="AJ13" s="57">
        <v>1</v>
      </c>
      <c r="AK13" s="57"/>
      <c r="AL13" s="57"/>
      <c r="AM13" s="57">
        <v>1</v>
      </c>
      <c r="AN13" s="57"/>
      <c r="AO13" s="57"/>
      <c r="AP13" s="57">
        <v>1</v>
      </c>
      <c r="AQ13" s="57"/>
      <c r="AR13" s="57"/>
      <c r="AS13" s="57">
        <v>1</v>
      </c>
      <c r="AT13" s="57">
        <v>1</v>
      </c>
      <c r="AU13" s="57"/>
      <c r="AV13" s="58">
        <v>1</v>
      </c>
      <c r="AW13" s="61">
        <v>1</v>
      </c>
      <c r="AX13" s="57">
        <v>1</v>
      </c>
      <c r="AY13" s="57">
        <v>1</v>
      </c>
      <c r="AZ13" s="57">
        <v>1</v>
      </c>
      <c r="BA13" s="57">
        <v>1</v>
      </c>
      <c r="BB13" s="57"/>
      <c r="BC13" s="57">
        <v>1</v>
      </c>
      <c r="BD13" s="57">
        <v>1</v>
      </c>
      <c r="BE13" s="57"/>
      <c r="BF13" s="57"/>
      <c r="BG13" s="57"/>
      <c r="BH13" s="57">
        <v>1</v>
      </c>
      <c r="BI13" s="57">
        <v>1</v>
      </c>
      <c r="BJ13" s="57"/>
      <c r="BK13" s="62">
        <v>1</v>
      </c>
      <c r="BL13" s="39" t="str">
        <f>IF(ISBLANK(C13),"",B13)</f>
        <v>Чеширский Конь</v>
      </c>
      <c r="BM13" s="53">
        <f>IF(ISBLANK(C13),"",COUNTA(D13:R13))</f>
        <v>8</v>
      </c>
      <c r="BN13" s="53">
        <f t="shared" si="0"/>
        <v>8</v>
      </c>
      <c r="BO13" s="53">
        <f t="shared" si="1"/>
        <v>6</v>
      </c>
      <c r="BP13" s="40">
        <f t="shared" si="2"/>
        <v>10</v>
      </c>
      <c r="BQ13" s="41">
        <f t="shared" si="3"/>
        <v>32</v>
      </c>
      <c r="BR13" s="42">
        <f t="shared" si="4"/>
        <v>448</v>
      </c>
    </row>
    <row r="14" spans="1:70" ht="15">
      <c r="A14" s="43">
        <v>12</v>
      </c>
      <c r="B14" s="44" t="s">
        <v>21</v>
      </c>
      <c r="C14" s="45">
        <v>12</v>
      </c>
      <c r="D14" s="65">
        <v>1</v>
      </c>
      <c r="E14" s="66"/>
      <c r="F14" s="66">
        <v>1</v>
      </c>
      <c r="G14" s="66">
        <v>1</v>
      </c>
      <c r="H14" s="66">
        <v>1</v>
      </c>
      <c r="I14" s="66"/>
      <c r="J14" s="66"/>
      <c r="K14" s="66"/>
      <c r="L14" s="66"/>
      <c r="M14" s="66"/>
      <c r="N14" s="66">
        <v>1</v>
      </c>
      <c r="O14" s="66"/>
      <c r="P14" s="66">
        <v>1</v>
      </c>
      <c r="Q14" s="66"/>
      <c r="R14" s="67">
        <v>1</v>
      </c>
      <c r="S14" s="68"/>
      <c r="T14" s="66"/>
      <c r="U14" s="66"/>
      <c r="V14" s="66"/>
      <c r="W14" s="66"/>
      <c r="X14" s="66">
        <v>1</v>
      </c>
      <c r="Y14" s="66"/>
      <c r="Z14" s="66">
        <v>1</v>
      </c>
      <c r="AA14" s="66"/>
      <c r="AB14" s="66"/>
      <c r="AC14" s="47">
        <v>1</v>
      </c>
      <c r="AD14" s="47"/>
      <c r="AE14" s="47"/>
      <c r="AF14" s="47"/>
      <c r="AG14" s="50">
        <v>1</v>
      </c>
      <c r="AH14" s="49"/>
      <c r="AI14" s="47"/>
      <c r="AJ14" s="47">
        <v>1</v>
      </c>
      <c r="AK14" s="47"/>
      <c r="AL14" s="47"/>
      <c r="AM14" s="47"/>
      <c r="AN14" s="47"/>
      <c r="AO14" s="47"/>
      <c r="AP14" s="47"/>
      <c r="AQ14" s="47"/>
      <c r="AR14" s="47"/>
      <c r="AS14" s="47">
        <v>1</v>
      </c>
      <c r="AT14" s="47"/>
      <c r="AU14" s="47"/>
      <c r="AV14" s="48"/>
      <c r="AW14" s="51">
        <v>1</v>
      </c>
      <c r="AX14" s="47">
        <v>1</v>
      </c>
      <c r="AY14" s="47">
        <v>1</v>
      </c>
      <c r="AZ14" s="47">
        <v>1</v>
      </c>
      <c r="BA14" s="47">
        <v>1</v>
      </c>
      <c r="BB14" s="47">
        <v>1</v>
      </c>
      <c r="BC14" s="47"/>
      <c r="BD14" s="47">
        <v>1</v>
      </c>
      <c r="BE14" s="47"/>
      <c r="BF14" s="47"/>
      <c r="BG14" s="47"/>
      <c r="BH14" s="47"/>
      <c r="BI14" s="47"/>
      <c r="BJ14" s="47"/>
      <c r="BK14" s="52">
        <v>1</v>
      </c>
      <c r="BL14" s="39" t="str">
        <f>IF(ISBLANK(C14),"",B14)</f>
        <v>Разные люди</v>
      </c>
      <c r="BM14" s="53">
        <f>IF(ISBLANK(C14),"",COUNTA(D14:R14))</f>
        <v>7</v>
      </c>
      <c r="BN14" s="53">
        <f t="shared" si="0"/>
        <v>4</v>
      </c>
      <c r="BO14" s="53">
        <f t="shared" si="1"/>
        <v>2</v>
      </c>
      <c r="BP14" s="40">
        <f t="shared" si="2"/>
        <v>8</v>
      </c>
      <c r="BQ14" s="41">
        <f t="shared" si="3"/>
        <v>21</v>
      </c>
      <c r="BR14" s="42">
        <f t="shared" si="4"/>
        <v>241</v>
      </c>
    </row>
    <row r="15" spans="1:70" ht="15">
      <c r="A15" s="43">
        <v>13</v>
      </c>
      <c r="B15" s="63" t="s">
        <v>22</v>
      </c>
      <c r="C15" s="55">
        <v>13</v>
      </c>
      <c r="D15" s="56">
        <v>1</v>
      </c>
      <c r="E15" s="57">
        <v>1</v>
      </c>
      <c r="F15" s="57">
        <v>1</v>
      </c>
      <c r="G15" s="57"/>
      <c r="H15" s="57">
        <v>1</v>
      </c>
      <c r="I15" s="57"/>
      <c r="J15" s="57"/>
      <c r="K15" s="57">
        <v>1</v>
      </c>
      <c r="L15" s="57"/>
      <c r="M15" s="57"/>
      <c r="N15" s="57">
        <v>1</v>
      </c>
      <c r="O15" s="57">
        <v>1</v>
      </c>
      <c r="P15" s="57">
        <v>1</v>
      </c>
      <c r="Q15" s="57">
        <v>1</v>
      </c>
      <c r="R15" s="58">
        <v>1</v>
      </c>
      <c r="S15" s="59"/>
      <c r="T15" s="57"/>
      <c r="U15" s="57"/>
      <c r="V15" s="57"/>
      <c r="W15" s="57"/>
      <c r="X15" s="57"/>
      <c r="Y15" s="57"/>
      <c r="Z15" s="57">
        <v>1</v>
      </c>
      <c r="AA15" s="57"/>
      <c r="AB15" s="57"/>
      <c r="AC15" s="57">
        <v>1</v>
      </c>
      <c r="AD15" s="57"/>
      <c r="AE15" s="57">
        <v>1</v>
      </c>
      <c r="AF15" s="57">
        <v>1</v>
      </c>
      <c r="AG15" s="60">
        <v>1</v>
      </c>
      <c r="AH15" s="59">
        <v>1</v>
      </c>
      <c r="AI15" s="57"/>
      <c r="AJ15" s="57">
        <v>1</v>
      </c>
      <c r="AK15" s="57"/>
      <c r="AL15" s="57"/>
      <c r="AM15" s="57">
        <v>1</v>
      </c>
      <c r="AN15" s="57">
        <v>1</v>
      </c>
      <c r="AO15" s="57">
        <v>1</v>
      </c>
      <c r="AP15" s="57"/>
      <c r="AQ15" s="57"/>
      <c r="AR15" s="57"/>
      <c r="AS15" s="57">
        <v>1</v>
      </c>
      <c r="AT15" s="57"/>
      <c r="AU15" s="57"/>
      <c r="AV15" s="58"/>
      <c r="AW15" s="61">
        <v>1</v>
      </c>
      <c r="AX15" s="57">
        <v>1</v>
      </c>
      <c r="AY15" s="57">
        <v>1</v>
      </c>
      <c r="AZ15" s="57">
        <v>1</v>
      </c>
      <c r="BA15" s="57">
        <v>1</v>
      </c>
      <c r="BB15" s="57"/>
      <c r="BC15" s="57">
        <v>1</v>
      </c>
      <c r="BD15" s="57">
        <v>1</v>
      </c>
      <c r="BE15" s="57"/>
      <c r="BF15" s="57">
        <v>1</v>
      </c>
      <c r="BG15" s="57"/>
      <c r="BH15" s="57">
        <v>1</v>
      </c>
      <c r="BI15" s="57"/>
      <c r="BJ15" s="57"/>
      <c r="BK15" s="62">
        <v>1</v>
      </c>
      <c r="BL15" s="39" t="str">
        <f>IF(ISBLANK(C15),"",B15)</f>
        <v>Черная Кошка</v>
      </c>
      <c r="BM15" s="53">
        <f>IF(ISBLANK(C15),"",COUNTA(D15:R15))</f>
        <v>10</v>
      </c>
      <c r="BN15" s="53">
        <f t="shared" si="0"/>
        <v>5</v>
      </c>
      <c r="BO15" s="53">
        <f t="shared" si="1"/>
        <v>6</v>
      </c>
      <c r="BP15" s="40">
        <f t="shared" si="2"/>
        <v>10</v>
      </c>
      <c r="BQ15" s="41">
        <f t="shared" si="3"/>
        <v>31</v>
      </c>
      <c r="BR15" s="42">
        <f t="shared" si="4"/>
        <v>417</v>
      </c>
    </row>
    <row r="16" spans="1:70" ht="15">
      <c r="A16" s="43">
        <v>14</v>
      </c>
      <c r="B16" s="44" t="s">
        <v>23</v>
      </c>
      <c r="C16" s="45">
        <v>14</v>
      </c>
      <c r="D16" s="46"/>
      <c r="E16" s="47"/>
      <c r="F16" s="47"/>
      <c r="G16" s="47">
        <v>1</v>
      </c>
      <c r="H16" s="47">
        <v>1</v>
      </c>
      <c r="I16" s="47"/>
      <c r="J16" s="47"/>
      <c r="K16" s="47">
        <v>1</v>
      </c>
      <c r="L16" s="47"/>
      <c r="M16" s="47"/>
      <c r="N16" s="47">
        <v>1</v>
      </c>
      <c r="O16" s="47"/>
      <c r="P16" s="47">
        <v>1</v>
      </c>
      <c r="Q16" s="47">
        <v>1</v>
      </c>
      <c r="R16" s="48">
        <v>1</v>
      </c>
      <c r="S16" s="49"/>
      <c r="T16" s="47"/>
      <c r="U16" s="47">
        <v>1</v>
      </c>
      <c r="V16" s="47"/>
      <c r="W16" s="47"/>
      <c r="X16" s="47">
        <v>1</v>
      </c>
      <c r="Y16" s="47"/>
      <c r="Z16" s="47">
        <v>1</v>
      </c>
      <c r="AA16" s="47">
        <v>1</v>
      </c>
      <c r="AB16" s="47">
        <v>1</v>
      </c>
      <c r="AC16" s="47">
        <v>1</v>
      </c>
      <c r="AD16" s="47">
        <v>1</v>
      </c>
      <c r="AE16" s="47">
        <v>1</v>
      </c>
      <c r="AF16" s="47"/>
      <c r="AG16" s="50">
        <v>1</v>
      </c>
      <c r="AH16" s="49"/>
      <c r="AI16" s="47"/>
      <c r="AJ16" s="47">
        <v>1</v>
      </c>
      <c r="AK16" s="47"/>
      <c r="AL16" s="47"/>
      <c r="AM16" s="47">
        <v>1</v>
      </c>
      <c r="AN16" s="47"/>
      <c r="AO16" s="47"/>
      <c r="AP16" s="47">
        <v>1</v>
      </c>
      <c r="AQ16" s="47"/>
      <c r="AR16" s="47"/>
      <c r="AS16" s="47">
        <v>1</v>
      </c>
      <c r="AT16" s="47"/>
      <c r="AU16" s="47"/>
      <c r="AV16" s="48"/>
      <c r="AW16" s="51"/>
      <c r="AX16" s="47">
        <v>1</v>
      </c>
      <c r="AY16" s="47"/>
      <c r="AZ16" s="47"/>
      <c r="BA16" s="47">
        <v>1</v>
      </c>
      <c r="BB16" s="47"/>
      <c r="BC16" s="47">
        <v>1</v>
      </c>
      <c r="BD16" s="47">
        <v>1</v>
      </c>
      <c r="BE16" s="47"/>
      <c r="BF16" s="47">
        <v>1</v>
      </c>
      <c r="BG16" s="47"/>
      <c r="BH16" s="47"/>
      <c r="BI16" s="47"/>
      <c r="BJ16" s="47">
        <v>1</v>
      </c>
      <c r="BK16" s="52"/>
      <c r="BL16" s="39" t="str">
        <f>IF(ISBLANK(C16),"",B16)</f>
        <v>Крепкая сборная</v>
      </c>
      <c r="BM16" s="53">
        <f>IF(ISBLANK(C16),"",COUNTA(D16:R16))</f>
        <v>7</v>
      </c>
      <c r="BN16" s="53">
        <f t="shared" si="0"/>
        <v>9</v>
      </c>
      <c r="BO16" s="53">
        <f t="shared" si="1"/>
        <v>4</v>
      </c>
      <c r="BP16" s="40">
        <f t="shared" si="2"/>
        <v>6</v>
      </c>
      <c r="BQ16" s="41">
        <f t="shared" si="3"/>
        <v>26</v>
      </c>
      <c r="BR16" s="42">
        <f t="shared" si="4"/>
        <v>335</v>
      </c>
    </row>
    <row r="17" spans="1:70" ht="15">
      <c r="A17" s="43">
        <v>15</v>
      </c>
      <c r="B17" s="29" t="s">
        <v>24</v>
      </c>
      <c r="C17" s="55">
        <v>15</v>
      </c>
      <c r="D17" s="56"/>
      <c r="E17" s="57">
        <v>1</v>
      </c>
      <c r="F17" s="57">
        <v>1</v>
      </c>
      <c r="G17" s="57"/>
      <c r="H17" s="57"/>
      <c r="I17" s="57"/>
      <c r="J17" s="57"/>
      <c r="K17" s="57"/>
      <c r="L17" s="57">
        <v>1</v>
      </c>
      <c r="M17" s="57">
        <v>1</v>
      </c>
      <c r="N17" s="57">
        <v>1</v>
      </c>
      <c r="O17" s="57"/>
      <c r="P17" s="57">
        <v>1</v>
      </c>
      <c r="Q17" s="57">
        <v>1</v>
      </c>
      <c r="R17" s="58"/>
      <c r="S17" s="59"/>
      <c r="T17" s="57"/>
      <c r="U17" s="57"/>
      <c r="V17" s="57"/>
      <c r="W17" s="57"/>
      <c r="X17" s="57"/>
      <c r="Y17" s="57"/>
      <c r="Z17" s="57">
        <v>1</v>
      </c>
      <c r="AA17" s="57">
        <v>1</v>
      </c>
      <c r="AB17" s="57"/>
      <c r="AC17" s="57">
        <v>1</v>
      </c>
      <c r="AD17" s="57">
        <v>1</v>
      </c>
      <c r="AE17" s="57">
        <v>1</v>
      </c>
      <c r="AF17" s="57"/>
      <c r="AG17" s="60">
        <v>1</v>
      </c>
      <c r="AH17" s="59"/>
      <c r="AI17" s="57"/>
      <c r="AJ17" s="57">
        <v>1</v>
      </c>
      <c r="AK17" s="57"/>
      <c r="AL17" s="57"/>
      <c r="AM17" s="57"/>
      <c r="AN17" s="57"/>
      <c r="AO17" s="57">
        <v>1</v>
      </c>
      <c r="AP17" s="57">
        <v>1</v>
      </c>
      <c r="AQ17" s="57"/>
      <c r="AR17" s="57"/>
      <c r="AS17" s="57">
        <v>1</v>
      </c>
      <c r="AT17" s="57"/>
      <c r="AU17" s="57"/>
      <c r="AV17" s="58"/>
      <c r="AW17" s="61">
        <v>1</v>
      </c>
      <c r="AX17" s="57">
        <v>1</v>
      </c>
      <c r="AY17" s="57"/>
      <c r="AZ17" s="57">
        <v>1</v>
      </c>
      <c r="BA17" s="57">
        <v>1</v>
      </c>
      <c r="BB17" s="57"/>
      <c r="BC17" s="57"/>
      <c r="BD17" s="57">
        <v>1</v>
      </c>
      <c r="BE17" s="57"/>
      <c r="BF17" s="57">
        <v>1</v>
      </c>
      <c r="BG17" s="57"/>
      <c r="BH17" s="57"/>
      <c r="BI17" s="57"/>
      <c r="BJ17" s="57">
        <v>1</v>
      </c>
      <c r="BK17" s="62"/>
      <c r="BL17" s="39" t="str">
        <f>IF(ISBLANK(C17),"",B17)</f>
        <v>Кипарис</v>
      </c>
      <c r="BM17" s="53">
        <f>IF(ISBLANK(C17),"",COUNTA(D17:R17))</f>
        <v>7</v>
      </c>
      <c r="BN17" s="53">
        <f t="shared" si="0"/>
        <v>6</v>
      </c>
      <c r="BO17" s="53">
        <f t="shared" si="1"/>
        <v>4</v>
      </c>
      <c r="BP17" s="40">
        <f t="shared" si="2"/>
        <v>7</v>
      </c>
      <c r="BQ17" s="41">
        <f t="shared" si="3"/>
        <v>24</v>
      </c>
      <c r="BR17" s="42">
        <f t="shared" si="4"/>
        <v>311</v>
      </c>
    </row>
    <row r="18" spans="1:70" ht="15">
      <c r="A18" s="43">
        <v>16</v>
      </c>
      <c r="B18" s="44" t="s">
        <v>25</v>
      </c>
      <c r="C18" s="45">
        <v>16</v>
      </c>
      <c r="D18" s="46"/>
      <c r="E18" s="47"/>
      <c r="F18" s="47"/>
      <c r="G18" s="47">
        <v>1</v>
      </c>
      <c r="H18" s="47">
        <v>1</v>
      </c>
      <c r="I18" s="47"/>
      <c r="J18" s="47"/>
      <c r="K18" s="47">
        <v>1</v>
      </c>
      <c r="L18" s="47"/>
      <c r="M18" s="47">
        <v>1</v>
      </c>
      <c r="N18" s="47">
        <v>1</v>
      </c>
      <c r="O18" s="47"/>
      <c r="P18" s="47">
        <v>1</v>
      </c>
      <c r="Q18" s="47"/>
      <c r="R18" s="48">
        <v>1</v>
      </c>
      <c r="S18" s="49"/>
      <c r="T18" s="47"/>
      <c r="U18" s="47"/>
      <c r="V18" s="47"/>
      <c r="W18" s="47"/>
      <c r="X18" s="47"/>
      <c r="Y18" s="47"/>
      <c r="Z18" s="47">
        <v>1</v>
      </c>
      <c r="AA18" s="47"/>
      <c r="AB18" s="47"/>
      <c r="AC18" s="47">
        <v>1</v>
      </c>
      <c r="AD18" s="47">
        <v>1</v>
      </c>
      <c r="AE18" s="47">
        <v>1</v>
      </c>
      <c r="AF18" s="47">
        <v>1</v>
      </c>
      <c r="AG18" s="50">
        <v>1</v>
      </c>
      <c r="AH18" s="49"/>
      <c r="AI18" s="47"/>
      <c r="AJ18" s="47">
        <v>1</v>
      </c>
      <c r="AK18" s="47"/>
      <c r="AL18" s="47"/>
      <c r="AM18" s="47">
        <v>1</v>
      </c>
      <c r="AN18" s="47">
        <v>1</v>
      </c>
      <c r="AO18" s="47"/>
      <c r="AP18" s="47">
        <v>1</v>
      </c>
      <c r="AQ18" s="47"/>
      <c r="AR18" s="47"/>
      <c r="AS18" s="47">
        <v>1</v>
      </c>
      <c r="AT18" s="47"/>
      <c r="AU18" s="47">
        <v>1</v>
      </c>
      <c r="AV18" s="48"/>
      <c r="AW18" s="51">
        <v>1</v>
      </c>
      <c r="AX18" s="47">
        <v>1</v>
      </c>
      <c r="AY18" s="47">
        <v>1</v>
      </c>
      <c r="AZ18" s="47"/>
      <c r="BA18" s="47">
        <v>1</v>
      </c>
      <c r="BB18" s="47"/>
      <c r="BC18" s="47">
        <v>1</v>
      </c>
      <c r="BD18" s="47">
        <v>1</v>
      </c>
      <c r="BE18" s="47"/>
      <c r="BF18" s="47">
        <v>1</v>
      </c>
      <c r="BG18" s="47"/>
      <c r="BH18" s="47"/>
      <c r="BI18" s="47"/>
      <c r="BJ18" s="47">
        <v>1</v>
      </c>
      <c r="BK18" s="52"/>
      <c r="BL18" s="39" t="str">
        <f>IF(ISBLANK(C18),"",B18)</f>
        <v>Дети Бендера</v>
      </c>
      <c r="BM18" s="53">
        <f>IF(ISBLANK(C18),"",COUNTA(D18:R18))</f>
        <v>7</v>
      </c>
      <c r="BN18" s="53">
        <f t="shared" si="0"/>
        <v>6</v>
      </c>
      <c r="BO18" s="53">
        <f t="shared" si="1"/>
        <v>6</v>
      </c>
      <c r="BP18" s="40">
        <f t="shared" si="2"/>
        <v>8</v>
      </c>
      <c r="BQ18" s="41">
        <f t="shared" si="3"/>
        <v>27</v>
      </c>
      <c r="BR18" s="42">
        <f t="shared" si="4"/>
        <v>322</v>
      </c>
    </row>
    <row r="19" spans="1:70" ht="15">
      <c r="A19" s="43">
        <v>17</v>
      </c>
      <c r="B19" s="29" t="s">
        <v>26</v>
      </c>
      <c r="C19" s="55">
        <v>17</v>
      </c>
      <c r="D19" s="56"/>
      <c r="E19" s="57"/>
      <c r="F19" s="57"/>
      <c r="G19" s="57"/>
      <c r="H19" s="57">
        <v>1</v>
      </c>
      <c r="I19" s="57">
        <v>1</v>
      </c>
      <c r="J19" s="57"/>
      <c r="K19" s="57">
        <v>1</v>
      </c>
      <c r="L19" s="57"/>
      <c r="M19" s="57"/>
      <c r="N19" s="57">
        <v>1</v>
      </c>
      <c r="O19" s="57"/>
      <c r="P19" s="57">
        <v>1</v>
      </c>
      <c r="Q19" s="57"/>
      <c r="R19" s="58"/>
      <c r="S19" s="59"/>
      <c r="T19" s="57"/>
      <c r="U19" s="57"/>
      <c r="V19" s="57"/>
      <c r="W19" s="57"/>
      <c r="X19" s="57"/>
      <c r="Y19" s="57"/>
      <c r="Z19" s="57">
        <v>1</v>
      </c>
      <c r="AA19" s="57">
        <v>1</v>
      </c>
      <c r="AB19" s="57"/>
      <c r="AC19" s="57"/>
      <c r="AD19" s="57">
        <v>1</v>
      </c>
      <c r="AE19" s="57"/>
      <c r="AF19" s="57">
        <v>1</v>
      </c>
      <c r="AG19" s="60"/>
      <c r="AH19" s="59"/>
      <c r="AI19" s="57"/>
      <c r="AJ19" s="57">
        <v>1</v>
      </c>
      <c r="AK19" s="57">
        <v>1</v>
      </c>
      <c r="AL19" s="57"/>
      <c r="AM19" s="57"/>
      <c r="AN19" s="57">
        <v>1</v>
      </c>
      <c r="AO19" s="57"/>
      <c r="AP19" s="57">
        <v>1</v>
      </c>
      <c r="AQ19" s="57"/>
      <c r="AR19" s="57"/>
      <c r="AS19" s="57">
        <v>1</v>
      </c>
      <c r="AT19" s="57"/>
      <c r="AU19" s="57"/>
      <c r="AV19" s="58"/>
      <c r="AW19" s="61">
        <v>1</v>
      </c>
      <c r="AX19" s="57">
        <v>1</v>
      </c>
      <c r="AY19" s="57">
        <v>1</v>
      </c>
      <c r="AZ19" s="57"/>
      <c r="BA19" s="57">
        <v>1</v>
      </c>
      <c r="BB19" s="57"/>
      <c r="BC19" s="57">
        <v>1</v>
      </c>
      <c r="BD19" s="57"/>
      <c r="BE19" s="57"/>
      <c r="BF19" s="57"/>
      <c r="BG19" s="57"/>
      <c r="BH19" s="57"/>
      <c r="BI19" s="57"/>
      <c r="BJ19" s="57">
        <v>1</v>
      </c>
      <c r="BK19" s="62"/>
      <c r="BL19" s="39" t="str">
        <f>IF(ISBLANK(C19),"",B19)</f>
        <v>Вопросительный Знак</v>
      </c>
      <c r="BM19" s="53">
        <f>IF(ISBLANK(C19),"",COUNTA(D19:R19))</f>
        <v>5</v>
      </c>
      <c r="BN19" s="53">
        <f t="shared" si="0"/>
        <v>4</v>
      </c>
      <c r="BO19" s="53">
        <f t="shared" si="1"/>
        <v>5</v>
      </c>
      <c r="BP19" s="40">
        <f t="shared" si="2"/>
        <v>6</v>
      </c>
      <c r="BQ19" s="41">
        <f t="shared" si="3"/>
        <v>20</v>
      </c>
      <c r="BR19" s="42">
        <f t="shared" si="4"/>
        <v>222</v>
      </c>
    </row>
    <row r="20" spans="1:70" ht="15">
      <c r="A20" s="43">
        <v>18</v>
      </c>
      <c r="B20" s="44" t="s">
        <v>27</v>
      </c>
      <c r="C20" s="45">
        <v>18</v>
      </c>
      <c r="D20" s="46">
        <v>1</v>
      </c>
      <c r="E20" s="47">
        <v>1</v>
      </c>
      <c r="F20" s="47">
        <v>1</v>
      </c>
      <c r="G20" s="47"/>
      <c r="H20" s="47">
        <v>1</v>
      </c>
      <c r="I20" s="47"/>
      <c r="J20" s="47">
        <v>1</v>
      </c>
      <c r="K20" s="47">
        <v>1</v>
      </c>
      <c r="L20" s="47"/>
      <c r="M20" s="47"/>
      <c r="N20" s="47">
        <v>1</v>
      </c>
      <c r="O20" s="47">
        <v>1</v>
      </c>
      <c r="P20" s="47">
        <v>1</v>
      </c>
      <c r="Q20" s="47">
        <v>1</v>
      </c>
      <c r="R20" s="48">
        <v>1</v>
      </c>
      <c r="S20" s="49"/>
      <c r="T20" s="47">
        <v>1</v>
      </c>
      <c r="U20" s="47"/>
      <c r="V20" s="47"/>
      <c r="W20" s="47"/>
      <c r="X20" s="47"/>
      <c r="Y20" s="47"/>
      <c r="Z20" s="47">
        <v>1</v>
      </c>
      <c r="AA20" s="47">
        <v>1</v>
      </c>
      <c r="AB20" s="47"/>
      <c r="AC20" s="47">
        <v>1</v>
      </c>
      <c r="AD20" s="47">
        <v>1</v>
      </c>
      <c r="AE20" s="47"/>
      <c r="AF20" s="47">
        <v>1</v>
      </c>
      <c r="AG20" s="50">
        <v>1</v>
      </c>
      <c r="AH20" s="49">
        <v>1</v>
      </c>
      <c r="AI20" s="47"/>
      <c r="AJ20" s="47">
        <v>1</v>
      </c>
      <c r="AK20" s="47">
        <v>1</v>
      </c>
      <c r="AL20" s="47"/>
      <c r="AM20" s="47">
        <v>1</v>
      </c>
      <c r="AN20" s="47">
        <v>1</v>
      </c>
      <c r="AO20" s="47"/>
      <c r="AP20" s="47">
        <v>1</v>
      </c>
      <c r="AQ20" s="47"/>
      <c r="AR20" s="47"/>
      <c r="AS20" s="47">
        <v>1</v>
      </c>
      <c r="AT20" s="47"/>
      <c r="AU20" s="47">
        <v>1</v>
      </c>
      <c r="AV20" s="48"/>
      <c r="AW20" s="51"/>
      <c r="AX20" s="47">
        <v>1</v>
      </c>
      <c r="AY20" s="47">
        <v>1</v>
      </c>
      <c r="AZ20" s="47">
        <v>1</v>
      </c>
      <c r="BA20" s="47">
        <v>1</v>
      </c>
      <c r="BB20" s="47"/>
      <c r="BC20" s="47">
        <v>1</v>
      </c>
      <c r="BD20" s="47"/>
      <c r="BE20" s="47">
        <v>1</v>
      </c>
      <c r="BF20" s="47"/>
      <c r="BG20" s="47"/>
      <c r="BH20" s="47"/>
      <c r="BI20" s="47"/>
      <c r="BJ20" s="47"/>
      <c r="BK20" s="52">
        <v>1</v>
      </c>
      <c r="BL20" s="39" t="str">
        <f>IF(ISBLANK(C20),"",B20)</f>
        <v>StartUp</v>
      </c>
      <c r="BM20" s="53">
        <f>IF(ISBLANK(C20),"",COUNTA(D20:R20))</f>
        <v>11</v>
      </c>
      <c r="BN20" s="53">
        <f t="shared" si="0"/>
        <v>7</v>
      </c>
      <c r="BO20" s="53">
        <f t="shared" si="1"/>
        <v>8</v>
      </c>
      <c r="BP20" s="40">
        <f t="shared" si="2"/>
        <v>7</v>
      </c>
      <c r="BQ20" s="41">
        <f t="shared" si="3"/>
        <v>33</v>
      </c>
      <c r="BR20" s="42">
        <f t="shared" si="4"/>
        <v>494</v>
      </c>
    </row>
    <row r="21" spans="1:70" ht="15">
      <c r="A21" s="43">
        <v>19</v>
      </c>
      <c r="B21" s="29" t="s">
        <v>28</v>
      </c>
      <c r="C21" s="55">
        <v>19</v>
      </c>
      <c r="D21" s="56">
        <v>1</v>
      </c>
      <c r="E21" s="57">
        <v>1</v>
      </c>
      <c r="F21" s="57"/>
      <c r="G21" s="57"/>
      <c r="H21" s="57">
        <v>1</v>
      </c>
      <c r="I21" s="57"/>
      <c r="J21" s="57">
        <v>1</v>
      </c>
      <c r="K21" s="57">
        <v>1</v>
      </c>
      <c r="L21" s="57"/>
      <c r="M21" s="57"/>
      <c r="N21" s="57">
        <v>1</v>
      </c>
      <c r="O21" s="57">
        <v>1</v>
      </c>
      <c r="P21" s="57">
        <v>1</v>
      </c>
      <c r="Q21" s="57"/>
      <c r="R21" s="58">
        <v>1</v>
      </c>
      <c r="S21" s="59"/>
      <c r="T21" s="57"/>
      <c r="U21" s="57"/>
      <c r="V21" s="57"/>
      <c r="W21" s="57"/>
      <c r="X21" s="57"/>
      <c r="Y21" s="57"/>
      <c r="Z21" s="57">
        <v>1</v>
      </c>
      <c r="AA21" s="57">
        <v>1</v>
      </c>
      <c r="AB21" s="57"/>
      <c r="AC21" s="57"/>
      <c r="AD21" s="57">
        <v>1</v>
      </c>
      <c r="AE21" s="57">
        <v>1</v>
      </c>
      <c r="AF21" s="57"/>
      <c r="AG21" s="60">
        <v>1</v>
      </c>
      <c r="AH21" s="59">
        <v>1</v>
      </c>
      <c r="AI21" s="57"/>
      <c r="AJ21" s="57">
        <v>1</v>
      </c>
      <c r="AK21" s="57"/>
      <c r="AL21" s="57"/>
      <c r="AM21" s="57"/>
      <c r="AN21" s="57">
        <v>1</v>
      </c>
      <c r="AO21" s="57">
        <v>1</v>
      </c>
      <c r="AP21" s="57">
        <v>1</v>
      </c>
      <c r="AQ21" s="57"/>
      <c r="AR21" s="57"/>
      <c r="AS21" s="57">
        <v>1</v>
      </c>
      <c r="AT21" s="57"/>
      <c r="AU21" s="57"/>
      <c r="AV21" s="58"/>
      <c r="AW21" s="61"/>
      <c r="AX21" s="57">
        <v>1</v>
      </c>
      <c r="AY21" s="57">
        <v>1</v>
      </c>
      <c r="AZ21" s="57">
        <v>1</v>
      </c>
      <c r="BA21" s="57">
        <v>1</v>
      </c>
      <c r="BB21" s="57"/>
      <c r="BC21" s="57">
        <v>1</v>
      </c>
      <c r="BD21" s="57">
        <v>1</v>
      </c>
      <c r="BE21" s="57"/>
      <c r="BF21" s="57"/>
      <c r="BG21" s="57"/>
      <c r="BH21" s="57">
        <v>1</v>
      </c>
      <c r="BI21" s="57"/>
      <c r="BJ21" s="57"/>
      <c r="BK21" s="62"/>
      <c r="BL21" s="39" t="str">
        <f>IF(ISBLANK(C21),"",B21)</f>
        <v>Птица Говорун</v>
      </c>
      <c r="BM21" s="53">
        <f>IF(ISBLANK(C21),"",COUNTA(D21:R21))</f>
        <v>9</v>
      </c>
      <c r="BN21" s="53">
        <f t="shared" si="0"/>
        <v>5</v>
      </c>
      <c r="BO21" s="53">
        <f t="shared" si="1"/>
        <v>6</v>
      </c>
      <c r="BP21" s="40">
        <f t="shared" si="2"/>
        <v>7</v>
      </c>
      <c r="BQ21" s="41">
        <f t="shared" si="3"/>
        <v>27</v>
      </c>
      <c r="BR21" s="42">
        <f t="shared" si="4"/>
        <v>339</v>
      </c>
    </row>
    <row r="22" spans="1:70" ht="15">
      <c r="A22" s="43">
        <v>20</v>
      </c>
      <c r="B22" s="44" t="s">
        <v>29</v>
      </c>
      <c r="C22" s="45">
        <v>20</v>
      </c>
      <c r="D22" s="46"/>
      <c r="E22" s="47"/>
      <c r="F22" s="47"/>
      <c r="G22" s="47">
        <v>1</v>
      </c>
      <c r="H22" s="47">
        <v>1</v>
      </c>
      <c r="I22" s="47"/>
      <c r="J22" s="47"/>
      <c r="K22" s="47"/>
      <c r="L22" s="47"/>
      <c r="M22" s="47"/>
      <c r="N22" s="47">
        <v>1</v>
      </c>
      <c r="O22" s="47"/>
      <c r="P22" s="47"/>
      <c r="Q22" s="47"/>
      <c r="R22" s="48">
        <v>1</v>
      </c>
      <c r="S22" s="49"/>
      <c r="T22" s="47"/>
      <c r="U22" s="47"/>
      <c r="V22" s="47"/>
      <c r="W22" s="47"/>
      <c r="X22" s="47"/>
      <c r="Y22" s="47"/>
      <c r="Z22" s="47"/>
      <c r="AA22" s="47"/>
      <c r="AB22" s="47"/>
      <c r="AC22" s="47">
        <v>1</v>
      </c>
      <c r="AD22" s="47">
        <v>1</v>
      </c>
      <c r="AE22" s="47"/>
      <c r="AF22" s="47"/>
      <c r="AG22" s="50">
        <v>1</v>
      </c>
      <c r="AH22" s="49"/>
      <c r="AI22" s="47"/>
      <c r="AJ22" s="47">
        <v>1</v>
      </c>
      <c r="AK22" s="47">
        <v>1</v>
      </c>
      <c r="AL22" s="47"/>
      <c r="AM22" s="47"/>
      <c r="AN22" s="47"/>
      <c r="AO22" s="47"/>
      <c r="AP22" s="47">
        <v>1</v>
      </c>
      <c r="AQ22" s="47"/>
      <c r="AR22" s="47">
        <v>1</v>
      </c>
      <c r="AS22" s="47">
        <v>1</v>
      </c>
      <c r="AT22" s="47">
        <v>1</v>
      </c>
      <c r="AU22" s="47"/>
      <c r="AV22" s="48"/>
      <c r="AW22" s="51">
        <v>1</v>
      </c>
      <c r="AX22" s="47">
        <v>1</v>
      </c>
      <c r="AY22" s="47">
        <v>1</v>
      </c>
      <c r="AZ22" s="47"/>
      <c r="BA22" s="47"/>
      <c r="BB22" s="47"/>
      <c r="BC22" s="47"/>
      <c r="BD22" s="47"/>
      <c r="BE22" s="47"/>
      <c r="BF22" s="47"/>
      <c r="BG22" s="47"/>
      <c r="BH22" s="47">
        <v>1</v>
      </c>
      <c r="BI22" s="47"/>
      <c r="BJ22" s="47"/>
      <c r="BK22" s="52">
        <v>1</v>
      </c>
      <c r="BL22" s="39" t="str">
        <f>IF(ISBLANK(C22),"",B22)</f>
        <v>Иерусалимские хроники</v>
      </c>
      <c r="BM22" s="53">
        <f>IF(ISBLANK(C22),"",COUNTA(D22:R22))</f>
        <v>4</v>
      </c>
      <c r="BN22" s="53">
        <f t="shared" si="0"/>
        <v>3</v>
      </c>
      <c r="BO22" s="53">
        <f t="shared" si="1"/>
        <v>6</v>
      </c>
      <c r="BP22" s="40">
        <f t="shared" si="2"/>
        <v>5</v>
      </c>
      <c r="BQ22" s="41">
        <f t="shared" si="3"/>
        <v>18</v>
      </c>
      <c r="BR22" s="42">
        <f t="shared" si="4"/>
        <v>223</v>
      </c>
    </row>
    <row r="23" spans="1:70" ht="15">
      <c r="A23" s="43">
        <v>21</v>
      </c>
      <c r="B23" s="29">
        <v>42</v>
      </c>
      <c r="C23" s="55">
        <v>21</v>
      </c>
      <c r="D23" s="56"/>
      <c r="E23" s="57">
        <v>1</v>
      </c>
      <c r="F23" s="57"/>
      <c r="G23" s="57">
        <v>1</v>
      </c>
      <c r="H23" s="57">
        <v>1</v>
      </c>
      <c r="I23" s="57"/>
      <c r="J23" s="57"/>
      <c r="K23" s="57"/>
      <c r="L23" s="57"/>
      <c r="M23" s="57"/>
      <c r="N23" s="57">
        <v>1</v>
      </c>
      <c r="O23" s="57"/>
      <c r="P23" s="57">
        <v>1</v>
      </c>
      <c r="Q23" s="57"/>
      <c r="R23" s="58">
        <v>1</v>
      </c>
      <c r="S23" s="59"/>
      <c r="T23" s="57"/>
      <c r="U23" s="57"/>
      <c r="V23" s="57"/>
      <c r="W23" s="57"/>
      <c r="X23" s="57"/>
      <c r="Y23" s="57"/>
      <c r="Z23" s="57">
        <v>1</v>
      </c>
      <c r="AA23" s="57"/>
      <c r="AB23" s="57"/>
      <c r="AC23" s="57">
        <v>1</v>
      </c>
      <c r="AD23" s="57"/>
      <c r="AE23" s="57">
        <v>1</v>
      </c>
      <c r="AF23" s="57"/>
      <c r="AG23" s="60">
        <v>1</v>
      </c>
      <c r="AH23" s="59">
        <v>1</v>
      </c>
      <c r="AI23" s="57"/>
      <c r="AJ23" s="57">
        <v>1</v>
      </c>
      <c r="AK23" s="57"/>
      <c r="AL23" s="57"/>
      <c r="AM23" s="57">
        <v>1</v>
      </c>
      <c r="AN23" s="57">
        <v>1</v>
      </c>
      <c r="AO23" s="57"/>
      <c r="AP23" s="57">
        <v>1</v>
      </c>
      <c r="AQ23" s="57"/>
      <c r="AR23" s="57">
        <v>1</v>
      </c>
      <c r="AS23" s="57">
        <v>1</v>
      </c>
      <c r="AT23" s="57">
        <v>1</v>
      </c>
      <c r="AU23" s="57"/>
      <c r="AV23" s="58"/>
      <c r="AW23" s="61">
        <v>1</v>
      </c>
      <c r="AX23" s="57">
        <v>1</v>
      </c>
      <c r="AY23" s="57">
        <v>1</v>
      </c>
      <c r="AZ23" s="57">
        <v>1</v>
      </c>
      <c r="BA23" s="57">
        <v>1</v>
      </c>
      <c r="BB23" s="57"/>
      <c r="BC23" s="57"/>
      <c r="BD23" s="57">
        <v>1</v>
      </c>
      <c r="BE23" s="57"/>
      <c r="BF23" s="57">
        <v>1</v>
      </c>
      <c r="BG23" s="57"/>
      <c r="BH23" s="57"/>
      <c r="BI23" s="57"/>
      <c r="BJ23" s="57"/>
      <c r="BK23" s="62"/>
      <c r="BL23" s="39">
        <f>IF(ISBLANK(C23),"",B23)</f>
      </c>
      <c r="BM23" s="53">
        <f>IF(ISBLANK(C23),"",COUNTA(D23:R23))</f>
        <v>6</v>
      </c>
      <c r="BN23" s="53">
        <f t="shared" si="0"/>
        <v>4</v>
      </c>
      <c r="BO23" s="53">
        <f t="shared" si="1"/>
        <v>8</v>
      </c>
      <c r="BP23" s="40">
        <f t="shared" si="2"/>
        <v>7</v>
      </c>
      <c r="BQ23" s="41">
        <f t="shared" si="3"/>
        <v>25</v>
      </c>
      <c r="BR23" s="42">
        <f t="shared" si="4"/>
        <v>287</v>
      </c>
    </row>
    <row r="24" spans="1:70" ht="15">
      <c r="A24" s="43">
        <v>22</v>
      </c>
      <c r="B24" s="64" t="s">
        <v>30</v>
      </c>
      <c r="C24" s="45">
        <v>22</v>
      </c>
      <c r="D24" s="46"/>
      <c r="E24" s="47">
        <v>1</v>
      </c>
      <c r="F24" s="47">
        <v>1</v>
      </c>
      <c r="G24" s="47">
        <v>1</v>
      </c>
      <c r="H24" s="47">
        <v>1</v>
      </c>
      <c r="I24" s="47">
        <v>1</v>
      </c>
      <c r="J24" s="47">
        <v>1</v>
      </c>
      <c r="K24" s="47"/>
      <c r="L24" s="47"/>
      <c r="M24" s="47"/>
      <c r="N24" s="47">
        <v>1</v>
      </c>
      <c r="O24" s="47"/>
      <c r="P24" s="47">
        <v>1</v>
      </c>
      <c r="Q24" s="47">
        <v>1</v>
      </c>
      <c r="R24" s="48"/>
      <c r="S24" s="49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>
        <v>1</v>
      </c>
      <c r="AE24" s="47">
        <v>1</v>
      </c>
      <c r="AF24" s="47">
        <v>1</v>
      </c>
      <c r="AG24" s="50"/>
      <c r="AH24" s="49"/>
      <c r="AI24" s="47"/>
      <c r="AJ24" s="47">
        <v>1</v>
      </c>
      <c r="AK24" s="47"/>
      <c r="AL24" s="47"/>
      <c r="AM24" s="47">
        <v>1</v>
      </c>
      <c r="AN24" s="47">
        <v>1</v>
      </c>
      <c r="AO24" s="47"/>
      <c r="AP24" s="47">
        <v>1</v>
      </c>
      <c r="AQ24" s="47"/>
      <c r="AR24" s="47"/>
      <c r="AS24" s="47">
        <v>1</v>
      </c>
      <c r="AT24" s="47"/>
      <c r="AU24" s="47"/>
      <c r="AV24" s="48"/>
      <c r="AW24" s="51">
        <v>1</v>
      </c>
      <c r="AX24" s="47">
        <v>1</v>
      </c>
      <c r="AY24" s="47">
        <v>1</v>
      </c>
      <c r="AZ24" s="47">
        <v>1</v>
      </c>
      <c r="BA24" s="47">
        <v>1</v>
      </c>
      <c r="BB24" s="47"/>
      <c r="BC24" s="47"/>
      <c r="BD24" s="47">
        <v>1</v>
      </c>
      <c r="BE24" s="47">
        <v>1</v>
      </c>
      <c r="BF24" s="47">
        <v>1</v>
      </c>
      <c r="BG24" s="47"/>
      <c r="BH24" s="47">
        <v>1</v>
      </c>
      <c r="BI24" s="47">
        <v>1</v>
      </c>
      <c r="BJ24" s="47">
        <v>1</v>
      </c>
      <c r="BK24" s="52">
        <v>1</v>
      </c>
      <c r="BL24" s="39" t="str">
        <f>IF(ISBLANK(C24),"",B24)</f>
        <v>Крутая Извилина</v>
      </c>
      <c r="BM24" s="53">
        <f>IF(ISBLANK(C24),"",COUNTA(D24:R24))</f>
        <v>9</v>
      </c>
      <c r="BN24" s="53">
        <f t="shared" si="0"/>
        <v>3</v>
      </c>
      <c r="BO24" s="53">
        <f t="shared" si="1"/>
        <v>5</v>
      </c>
      <c r="BP24" s="40">
        <f t="shared" si="2"/>
        <v>12</v>
      </c>
      <c r="BQ24" s="41">
        <f t="shared" si="3"/>
        <v>29</v>
      </c>
      <c r="BR24" s="42">
        <f t="shared" si="4"/>
        <v>419</v>
      </c>
    </row>
    <row r="25" spans="1:70" ht="15">
      <c r="A25" s="43">
        <v>23</v>
      </c>
      <c r="B25" s="29" t="s">
        <v>31</v>
      </c>
      <c r="C25" s="55">
        <v>23</v>
      </c>
      <c r="D25" s="56">
        <v>1</v>
      </c>
      <c r="E25" s="57"/>
      <c r="F25" s="57"/>
      <c r="G25" s="57"/>
      <c r="H25" s="57">
        <v>1</v>
      </c>
      <c r="I25" s="57"/>
      <c r="J25" s="57">
        <v>1</v>
      </c>
      <c r="K25" s="57"/>
      <c r="L25" s="57"/>
      <c r="M25" s="57"/>
      <c r="N25" s="57">
        <v>1</v>
      </c>
      <c r="O25" s="57"/>
      <c r="P25" s="57">
        <v>1</v>
      </c>
      <c r="Q25" s="57"/>
      <c r="R25" s="58"/>
      <c r="S25" s="59"/>
      <c r="T25" s="57"/>
      <c r="U25" s="57">
        <v>1</v>
      </c>
      <c r="V25" s="57"/>
      <c r="W25" s="57"/>
      <c r="X25" s="57"/>
      <c r="Y25" s="57"/>
      <c r="Z25" s="57">
        <v>1</v>
      </c>
      <c r="AA25" s="57"/>
      <c r="AB25" s="57"/>
      <c r="AC25" s="57">
        <v>1</v>
      </c>
      <c r="AD25" s="57"/>
      <c r="AE25" s="57"/>
      <c r="AF25" s="57">
        <v>1</v>
      </c>
      <c r="AG25" s="60"/>
      <c r="AH25" s="59">
        <v>1</v>
      </c>
      <c r="AI25" s="57"/>
      <c r="AJ25" s="57">
        <v>1</v>
      </c>
      <c r="AK25" s="57"/>
      <c r="AL25" s="57"/>
      <c r="AM25" s="57">
        <v>1</v>
      </c>
      <c r="AN25" s="57"/>
      <c r="AO25" s="57"/>
      <c r="AP25" s="57">
        <v>1</v>
      </c>
      <c r="AQ25" s="57"/>
      <c r="AR25" s="57"/>
      <c r="AS25" s="57"/>
      <c r="AT25" s="57"/>
      <c r="AU25" s="57"/>
      <c r="AV25" s="58"/>
      <c r="AW25" s="61">
        <v>1</v>
      </c>
      <c r="AX25" s="57">
        <v>1</v>
      </c>
      <c r="AY25" s="57">
        <v>1</v>
      </c>
      <c r="AZ25" s="57"/>
      <c r="BA25" s="57">
        <v>1</v>
      </c>
      <c r="BB25" s="57"/>
      <c r="BC25" s="57">
        <v>1</v>
      </c>
      <c r="BD25" s="57"/>
      <c r="BE25" s="57"/>
      <c r="BF25" s="57"/>
      <c r="BG25" s="57"/>
      <c r="BH25" s="57">
        <v>1</v>
      </c>
      <c r="BI25" s="57"/>
      <c r="BJ25" s="57"/>
      <c r="BK25" s="62">
        <v>1</v>
      </c>
      <c r="BL25" s="39" t="str">
        <f>IF(ISBLANK(C25),"",B25)</f>
        <v>7 пик</v>
      </c>
      <c r="BM25" s="53">
        <f>IF(ISBLANK(C25),"",COUNTA(D25:R25))</f>
        <v>5</v>
      </c>
      <c r="BN25" s="53">
        <f t="shared" si="0"/>
        <v>4</v>
      </c>
      <c r="BO25" s="53">
        <f t="shared" si="1"/>
        <v>4</v>
      </c>
      <c r="BP25" s="40">
        <f t="shared" si="2"/>
        <v>7</v>
      </c>
      <c r="BQ25" s="41">
        <f t="shared" si="3"/>
        <v>20</v>
      </c>
      <c r="BR25" s="42">
        <f t="shared" si="4"/>
        <v>230</v>
      </c>
    </row>
    <row r="26" spans="1:70" ht="15">
      <c r="A26" s="43">
        <v>24</v>
      </c>
      <c r="B26" s="64" t="s">
        <v>32</v>
      </c>
      <c r="C26" s="45">
        <v>24</v>
      </c>
      <c r="D26" s="46"/>
      <c r="E26" s="47">
        <v>1</v>
      </c>
      <c r="F26" s="47"/>
      <c r="G26" s="47"/>
      <c r="H26" s="47">
        <v>1</v>
      </c>
      <c r="I26" s="47"/>
      <c r="J26" s="47"/>
      <c r="K26" s="47"/>
      <c r="L26" s="47"/>
      <c r="M26" s="47">
        <v>1</v>
      </c>
      <c r="N26" s="47">
        <v>1</v>
      </c>
      <c r="O26" s="47"/>
      <c r="P26" s="47">
        <v>1</v>
      </c>
      <c r="Q26" s="47"/>
      <c r="R26" s="48"/>
      <c r="S26" s="49"/>
      <c r="T26" s="47"/>
      <c r="U26" s="47"/>
      <c r="V26" s="47"/>
      <c r="W26" s="47"/>
      <c r="X26" s="47"/>
      <c r="Y26" s="47"/>
      <c r="Z26" s="47">
        <v>1</v>
      </c>
      <c r="AA26" s="47"/>
      <c r="AB26" s="47"/>
      <c r="AC26" s="47"/>
      <c r="AD26" s="47"/>
      <c r="AE26" s="47">
        <v>1</v>
      </c>
      <c r="AF26" s="47"/>
      <c r="AG26" s="50"/>
      <c r="AH26" s="49"/>
      <c r="AI26" s="47"/>
      <c r="AJ26" s="47">
        <v>1</v>
      </c>
      <c r="AK26" s="47"/>
      <c r="AL26" s="47"/>
      <c r="AM26" s="47"/>
      <c r="AN26" s="47">
        <v>1</v>
      </c>
      <c r="AO26" s="47"/>
      <c r="AP26" s="47"/>
      <c r="AQ26" s="47"/>
      <c r="AR26" s="47"/>
      <c r="AS26" s="47">
        <v>1</v>
      </c>
      <c r="AT26" s="47"/>
      <c r="AU26" s="47"/>
      <c r="AV26" s="48"/>
      <c r="AW26" s="51"/>
      <c r="AX26" s="47"/>
      <c r="AY26" s="47"/>
      <c r="AZ26" s="47"/>
      <c r="BA26" s="47"/>
      <c r="BB26" s="47"/>
      <c r="BC26" s="47">
        <v>1</v>
      </c>
      <c r="BD26" s="47">
        <v>1</v>
      </c>
      <c r="BE26" s="47"/>
      <c r="BF26" s="47"/>
      <c r="BG26" s="47"/>
      <c r="BH26" s="47"/>
      <c r="BI26" s="47"/>
      <c r="BJ26" s="47"/>
      <c r="BK26" s="52"/>
      <c r="BL26" s="39" t="str">
        <f>IF(ISBLANK(C26),"",B26)</f>
        <v>Братья по разуму</v>
      </c>
      <c r="BM26" s="53">
        <f>IF(ISBLANK(C26),"",COUNTA(D26:R26))</f>
        <v>5</v>
      </c>
      <c r="BN26" s="53">
        <f t="shared" si="0"/>
        <v>2</v>
      </c>
      <c r="BO26" s="53">
        <f t="shared" si="1"/>
        <v>3</v>
      </c>
      <c r="BP26" s="40">
        <f t="shared" si="2"/>
        <v>2</v>
      </c>
      <c r="BQ26" s="41">
        <f t="shared" si="3"/>
        <v>12</v>
      </c>
      <c r="BR26" s="42">
        <f t="shared" si="4"/>
        <v>111</v>
      </c>
    </row>
    <row r="27" spans="1:70" ht="15">
      <c r="A27" s="43">
        <v>25</v>
      </c>
      <c r="B27" s="29" t="s">
        <v>33</v>
      </c>
      <c r="C27" s="55">
        <v>25</v>
      </c>
      <c r="D27" s="56"/>
      <c r="E27" s="57"/>
      <c r="F27" s="57"/>
      <c r="G27" s="57"/>
      <c r="H27" s="57">
        <v>1</v>
      </c>
      <c r="I27" s="57"/>
      <c r="J27" s="57"/>
      <c r="K27" s="57"/>
      <c r="L27" s="57"/>
      <c r="M27" s="57"/>
      <c r="N27" s="57">
        <v>1</v>
      </c>
      <c r="O27" s="57"/>
      <c r="P27" s="57"/>
      <c r="Q27" s="57"/>
      <c r="R27" s="58"/>
      <c r="S27" s="59"/>
      <c r="T27" s="57"/>
      <c r="U27" s="57"/>
      <c r="V27" s="57"/>
      <c r="W27" s="57"/>
      <c r="X27" s="57"/>
      <c r="Y27" s="57"/>
      <c r="Z27" s="57">
        <v>1</v>
      </c>
      <c r="AA27" s="57">
        <v>1</v>
      </c>
      <c r="AB27" s="57"/>
      <c r="AC27" s="57">
        <v>1</v>
      </c>
      <c r="AD27" s="57">
        <v>1</v>
      </c>
      <c r="AE27" s="57">
        <v>1</v>
      </c>
      <c r="AF27" s="57"/>
      <c r="AG27" s="60"/>
      <c r="AH27" s="59">
        <v>1</v>
      </c>
      <c r="AI27" s="57"/>
      <c r="AJ27" s="57">
        <v>1</v>
      </c>
      <c r="AK27" s="57"/>
      <c r="AL27" s="57"/>
      <c r="AM27" s="57"/>
      <c r="AN27" s="57"/>
      <c r="AO27" s="57"/>
      <c r="AP27" s="57">
        <v>1</v>
      </c>
      <c r="AQ27" s="57"/>
      <c r="AR27" s="57"/>
      <c r="AS27" s="57">
        <v>1</v>
      </c>
      <c r="AT27" s="57"/>
      <c r="AU27" s="57"/>
      <c r="AV27" s="58"/>
      <c r="AW27" s="61">
        <v>1</v>
      </c>
      <c r="AX27" s="57">
        <v>1</v>
      </c>
      <c r="AY27" s="57">
        <v>1</v>
      </c>
      <c r="AZ27" s="57"/>
      <c r="BA27" s="57"/>
      <c r="BB27" s="57"/>
      <c r="BC27" s="57"/>
      <c r="BD27" s="57">
        <v>1</v>
      </c>
      <c r="BE27" s="57"/>
      <c r="BF27" s="57">
        <v>1</v>
      </c>
      <c r="BG27" s="57"/>
      <c r="BH27" s="57"/>
      <c r="BI27" s="57"/>
      <c r="BJ27" s="57">
        <v>1</v>
      </c>
      <c r="BK27" s="62">
        <v>1</v>
      </c>
      <c r="BL27" s="39" t="str">
        <f>IF(ISBLANK(C27),"",B27)</f>
        <v>Тихий омут</v>
      </c>
      <c r="BM27" s="53">
        <f>IF(ISBLANK(C27),"",COUNTA(D27:R27))</f>
        <v>2</v>
      </c>
      <c r="BN27" s="53">
        <f t="shared" si="0"/>
        <v>5</v>
      </c>
      <c r="BO27" s="53">
        <f t="shared" si="1"/>
        <v>4</v>
      </c>
      <c r="BP27" s="40">
        <f t="shared" si="2"/>
        <v>7</v>
      </c>
      <c r="BQ27" s="41">
        <f t="shared" si="3"/>
        <v>18</v>
      </c>
      <c r="BR27" s="42">
        <f>IF(ISBLANK(C27),"",SUMPRODUCT(D27:BK27,$D$53:$BK$53))</f>
        <v>161</v>
      </c>
    </row>
    <row r="28" spans="1:70" ht="15">
      <c r="A28" s="43">
        <v>26</v>
      </c>
      <c r="B28" s="64" t="s">
        <v>34</v>
      </c>
      <c r="C28" s="45">
        <v>26</v>
      </c>
      <c r="D28" s="46">
        <v>1</v>
      </c>
      <c r="E28" s="47">
        <v>1</v>
      </c>
      <c r="F28" s="47"/>
      <c r="G28" s="47"/>
      <c r="H28" s="47">
        <v>1</v>
      </c>
      <c r="I28" s="47"/>
      <c r="J28" s="47"/>
      <c r="K28" s="47">
        <v>1</v>
      </c>
      <c r="L28" s="47"/>
      <c r="M28" s="47"/>
      <c r="N28" s="47">
        <v>1</v>
      </c>
      <c r="O28" s="47"/>
      <c r="P28" s="47">
        <v>1</v>
      </c>
      <c r="Q28" s="47"/>
      <c r="R28" s="48"/>
      <c r="S28" s="49"/>
      <c r="T28" s="47"/>
      <c r="U28" s="47"/>
      <c r="V28" s="47"/>
      <c r="W28" s="47"/>
      <c r="X28" s="47"/>
      <c r="Y28" s="47"/>
      <c r="Z28" s="47">
        <v>1</v>
      </c>
      <c r="AA28" s="47"/>
      <c r="AB28" s="47"/>
      <c r="AC28" s="47">
        <v>1</v>
      </c>
      <c r="AD28" s="47"/>
      <c r="AE28" s="47">
        <v>1</v>
      </c>
      <c r="AF28" s="47"/>
      <c r="AG28" s="50"/>
      <c r="AH28" s="49">
        <v>1</v>
      </c>
      <c r="AI28" s="47"/>
      <c r="AJ28" s="47">
        <v>1</v>
      </c>
      <c r="AK28" s="47"/>
      <c r="AL28" s="47"/>
      <c r="AM28" s="47">
        <v>1</v>
      </c>
      <c r="AN28" s="47">
        <v>1</v>
      </c>
      <c r="AO28" s="47"/>
      <c r="AP28" s="47"/>
      <c r="AQ28" s="47"/>
      <c r="AR28" s="47"/>
      <c r="AS28" s="47">
        <v>1</v>
      </c>
      <c r="AT28" s="47"/>
      <c r="AU28" s="47"/>
      <c r="AV28" s="48"/>
      <c r="AW28" s="51">
        <v>1</v>
      </c>
      <c r="AX28" s="47"/>
      <c r="AY28" s="47">
        <v>1</v>
      </c>
      <c r="AZ28" s="47">
        <v>1</v>
      </c>
      <c r="BA28" s="47"/>
      <c r="BB28" s="47"/>
      <c r="BC28" s="47">
        <v>1</v>
      </c>
      <c r="BD28" s="47">
        <v>1</v>
      </c>
      <c r="BE28" s="47"/>
      <c r="BF28" s="47"/>
      <c r="BG28" s="47"/>
      <c r="BH28" s="47"/>
      <c r="BI28" s="47"/>
      <c r="BJ28" s="47"/>
      <c r="BK28" s="52"/>
      <c r="BL28" s="39" t="str">
        <f>IF(ISBLANK(C28),"",B28)</f>
        <v>М-16</v>
      </c>
      <c r="BM28" s="53">
        <f>IF(ISBLANK(C28),"",COUNTA(D28:R28))</f>
        <v>6</v>
      </c>
      <c r="BN28" s="53">
        <f t="shared" si="0"/>
        <v>3</v>
      </c>
      <c r="BO28" s="53">
        <f t="shared" si="1"/>
        <v>5</v>
      </c>
      <c r="BP28" s="40">
        <f t="shared" si="2"/>
        <v>5</v>
      </c>
      <c r="BQ28" s="41">
        <f t="shared" si="3"/>
        <v>19</v>
      </c>
      <c r="BR28" s="42">
        <f t="shared" si="4"/>
        <v>192</v>
      </c>
    </row>
    <row r="29" spans="1:70" ht="15">
      <c r="A29" s="43">
        <v>27</v>
      </c>
      <c r="B29" s="63" t="s">
        <v>35</v>
      </c>
      <c r="C29" s="55">
        <v>27</v>
      </c>
      <c r="D29" s="56">
        <v>1</v>
      </c>
      <c r="E29" s="57">
        <v>1</v>
      </c>
      <c r="F29" s="57"/>
      <c r="G29" s="57"/>
      <c r="H29" s="57">
        <v>1</v>
      </c>
      <c r="I29" s="57"/>
      <c r="J29" s="57"/>
      <c r="K29" s="57">
        <v>1</v>
      </c>
      <c r="L29" s="57"/>
      <c r="M29" s="57">
        <v>1</v>
      </c>
      <c r="N29" s="57">
        <v>1</v>
      </c>
      <c r="O29" s="57"/>
      <c r="P29" s="57">
        <v>1</v>
      </c>
      <c r="Q29" s="57"/>
      <c r="R29" s="58"/>
      <c r="S29" s="59"/>
      <c r="T29" s="57"/>
      <c r="U29" s="57"/>
      <c r="V29" s="57"/>
      <c r="W29" s="57"/>
      <c r="X29" s="57"/>
      <c r="Y29" s="57"/>
      <c r="Z29" s="57"/>
      <c r="AA29" s="57"/>
      <c r="AB29" s="57"/>
      <c r="AC29" s="57">
        <v>1</v>
      </c>
      <c r="AD29" s="57">
        <v>1</v>
      </c>
      <c r="AE29" s="57">
        <v>1</v>
      </c>
      <c r="AF29" s="57"/>
      <c r="AG29" s="60">
        <v>1</v>
      </c>
      <c r="AH29" s="59">
        <v>1</v>
      </c>
      <c r="AI29" s="57"/>
      <c r="AJ29" s="57">
        <v>1</v>
      </c>
      <c r="AK29" s="57"/>
      <c r="AL29" s="57"/>
      <c r="AM29" s="57"/>
      <c r="AN29" s="57">
        <v>1</v>
      </c>
      <c r="AO29" s="57"/>
      <c r="AP29" s="57">
        <v>1</v>
      </c>
      <c r="AQ29" s="57"/>
      <c r="AR29" s="57"/>
      <c r="AS29" s="57">
        <v>1</v>
      </c>
      <c r="AT29" s="57"/>
      <c r="AU29" s="57"/>
      <c r="AV29" s="58"/>
      <c r="AW29" s="61">
        <v>1</v>
      </c>
      <c r="AX29" s="57">
        <v>1</v>
      </c>
      <c r="AY29" s="57">
        <v>1</v>
      </c>
      <c r="AZ29" s="57"/>
      <c r="BA29" s="57">
        <v>1</v>
      </c>
      <c r="BB29" s="57"/>
      <c r="BC29" s="57">
        <v>1</v>
      </c>
      <c r="BD29" s="57"/>
      <c r="BE29" s="57"/>
      <c r="BF29" s="57">
        <v>1</v>
      </c>
      <c r="BG29" s="57"/>
      <c r="BH29" s="57"/>
      <c r="BI29" s="57"/>
      <c r="BJ29" s="57"/>
      <c r="BK29" s="62"/>
      <c r="BL29" s="39" t="str">
        <f>IF(ISBLANK(C29),"",B29)</f>
        <v>Инженеры</v>
      </c>
      <c r="BM29" s="53">
        <f>IF(ISBLANK(C29),"",COUNTA(D29:R29))</f>
        <v>7</v>
      </c>
      <c r="BN29" s="53">
        <f t="shared" si="0"/>
        <v>4</v>
      </c>
      <c r="BO29" s="53">
        <f t="shared" si="1"/>
        <v>5</v>
      </c>
      <c r="BP29" s="40">
        <f t="shared" si="2"/>
        <v>6</v>
      </c>
      <c r="BQ29" s="41">
        <f t="shared" si="3"/>
        <v>22</v>
      </c>
      <c r="BR29" s="42">
        <f t="shared" si="4"/>
        <v>220</v>
      </c>
    </row>
    <row r="30" spans="1:70" ht="15">
      <c r="A30" s="43">
        <v>28</v>
      </c>
      <c r="B30" s="44" t="s">
        <v>36</v>
      </c>
      <c r="C30" s="45">
        <v>28</v>
      </c>
      <c r="D30" s="46">
        <v>1</v>
      </c>
      <c r="E30" s="47"/>
      <c r="F30" s="47">
        <v>1</v>
      </c>
      <c r="G30" s="47">
        <v>1</v>
      </c>
      <c r="H30" s="47">
        <v>1</v>
      </c>
      <c r="I30" s="47"/>
      <c r="J30" s="47"/>
      <c r="K30" s="47">
        <v>1</v>
      </c>
      <c r="L30" s="47"/>
      <c r="M30" s="47"/>
      <c r="N30" s="47">
        <v>1</v>
      </c>
      <c r="O30" s="47"/>
      <c r="P30" s="47">
        <v>1</v>
      </c>
      <c r="Q30" s="47">
        <v>1</v>
      </c>
      <c r="R30" s="48"/>
      <c r="S30" s="49"/>
      <c r="T30" s="47"/>
      <c r="U30" s="47"/>
      <c r="V30" s="47"/>
      <c r="W30" s="47"/>
      <c r="X30" s="47">
        <v>1</v>
      </c>
      <c r="Y30" s="47"/>
      <c r="Z30" s="47"/>
      <c r="AA30" s="47"/>
      <c r="AB30" s="47"/>
      <c r="AC30" s="47">
        <v>1</v>
      </c>
      <c r="AD30" s="47">
        <v>1</v>
      </c>
      <c r="AE30" s="47">
        <v>1</v>
      </c>
      <c r="AF30" s="47"/>
      <c r="AG30" s="50">
        <v>1</v>
      </c>
      <c r="AH30" s="49">
        <v>1</v>
      </c>
      <c r="AI30" s="47"/>
      <c r="AJ30" s="47">
        <v>1</v>
      </c>
      <c r="AK30" s="47"/>
      <c r="AL30" s="47"/>
      <c r="AM30" s="47"/>
      <c r="AN30" s="47">
        <v>1</v>
      </c>
      <c r="AO30" s="47"/>
      <c r="AP30" s="47">
        <v>1</v>
      </c>
      <c r="AQ30" s="47"/>
      <c r="AR30" s="47"/>
      <c r="AS30" s="47">
        <v>1</v>
      </c>
      <c r="AT30" s="47"/>
      <c r="AU30" s="47"/>
      <c r="AV30" s="48"/>
      <c r="AW30" s="51">
        <v>1</v>
      </c>
      <c r="AX30" s="47">
        <v>1</v>
      </c>
      <c r="AY30" s="47">
        <v>1</v>
      </c>
      <c r="AZ30" s="47"/>
      <c r="BA30" s="47"/>
      <c r="BB30" s="47"/>
      <c r="BC30" s="47"/>
      <c r="BD30" s="47"/>
      <c r="BE30" s="47"/>
      <c r="BF30" s="47">
        <v>1</v>
      </c>
      <c r="BG30" s="47"/>
      <c r="BH30" s="47"/>
      <c r="BI30" s="47"/>
      <c r="BJ30" s="47"/>
      <c r="BK30" s="52">
        <v>1</v>
      </c>
      <c r="BL30" s="39" t="str">
        <f>IF(ISBLANK(C30),"",B30)</f>
        <v>Технион</v>
      </c>
      <c r="BM30" s="53">
        <f>IF(ISBLANK(C30),"",COUNTA(D30:R30))</f>
        <v>8</v>
      </c>
      <c r="BN30" s="53">
        <f t="shared" si="0"/>
        <v>5</v>
      </c>
      <c r="BO30" s="53">
        <f t="shared" si="1"/>
        <v>5</v>
      </c>
      <c r="BP30" s="40">
        <f t="shared" si="2"/>
        <v>5</v>
      </c>
      <c r="BQ30" s="41">
        <f t="shared" si="3"/>
        <v>23</v>
      </c>
      <c r="BR30" s="42">
        <f t="shared" si="4"/>
        <v>260</v>
      </c>
    </row>
    <row r="31" spans="1:70" ht="15">
      <c r="A31" s="43">
        <v>29</v>
      </c>
      <c r="B31" s="63" t="s">
        <v>37</v>
      </c>
      <c r="C31" s="55">
        <v>29</v>
      </c>
      <c r="D31" s="56"/>
      <c r="E31" s="57"/>
      <c r="F31" s="57"/>
      <c r="G31" s="57"/>
      <c r="H31" s="57">
        <v>1</v>
      </c>
      <c r="I31" s="57"/>
      <c r="J31" s="57"/>
      <c r="K31" s="57"/>
      <c r="L31" s="57"/>
      <c r="M31" s="57">
        <v>1</v>
      </c>
      <c r="N31" s="57">
        <v>1</v>
      </c>
      <c r="O31" s="57"/>
      <c r="P31" s="57">
        <v>1</v>
      </c>
      <c r="Q31" s="57">
        <v>1</v>
      </c>
      <c r="R31" s="58"/>
      <c r="S31" s="59"/>
      <c r="T31" s="57"/>
      <c r="U31" s="57">
        <v>1</v>
      </c>
      <c r="V31" s="57"/>
      <c r="W31" s="57"/>
      <c r="X31" s="57"/>
      <c r="Y31" s="57"/>
      <c r="Z31" s="57"/>
      <c r="AA31" s="57">
        <v>1</v>
      </c>
      <c r="AB31" s="57">
        <v>1</v>
      </c>
      <c r="AC31" s="57">
        <v>1</v>
      </c>
      <c r="AD31" s="57">
        <v>1</v>
      </c>
      <c r="AE31" s="57"/>
      <c r="AF31" s="57">
        <v>1</v>
      </c>
      <c r="AG31" s="60">
        <v>1</v>
      </c>
      <c r="AH31" s="59"/>
      <c r="AI31" s="57">
        <v>1</v>
      </c>
      <c r="AJ31" s="57">
        <v>1</v>
      </c>
      <c r="AK31" s="57"/>
      <c r="AL31" s="57"/>
      <c r="AM31" s="57"/>
      <c r="AN31" s="57">
        <v>1</v>
      </c>
      <c r="AO31" s="57"/>
      <c r="AP31" s="57">
        <v>1</v>
      </c>
      <c r="AQ31" s="57"/>
      <c r="AR31" s="57"/>
      <c r="AS31" s="57">
        <v>1</v>
      </c>
      <c r="AT31" s="57">
        <v>1</v>
      </c>
      <c r="AU31" s="57"/>
      <c r="AV31" s="58"/>
      <c r="AW31" s="61"/>
      <c r="AX31" s="57">
        <v>1</v>
      </c>
      <c r="AY31" s="57">
        <v>1</v>
      </c>
      <c r="AZ31" s="57"/>
      <c r="BA31" s="57">
        <v>1</v>
      </c>
      <c r="BB31" s="57"/>
      <c r="BC31" s="57"/>
      <c r="BD31" s="57"/>
      <c r="BE31" s="57"/>
      <c r="BF31" s="57">
        <v>1</v>
      </c>
      <c r="BG31" s="57"/>
      <c r="BH31" s="57"/>
      <c r="BI31" s="57"/>
      <c r="BJ31" s="57"/>
      <c r="BK31" s="62"/>
      <c r="BL31" s="39" t="str">
        <f>IF(ISBLANK(C31),"",B31)</f>
        <v>Небольшой заяц</v>
      </c>
      <c r="BM31" s="53">
        <f>IF(ISBLANK(C31),"",COUNTA(D31:R31))</f>
        <v>5</v>
      </c>
      <c r="BN31" s="53">
        <f t="shared" si="0"/>
        <v>7</v>
      </c>
      <c r="BO31" s="53">
        <f t="shared" si="1"/>
        <v>6</v>
      </c>
      <c r="BP31" s="40">
        <f t="shared" si="2"/>
        <v>4</v>
      </c>
      <c r="BQ31" s="41">
        <f t="shared" si="3"/>
        <v>22</v>
      </c>
      <c r="BR31" s="42">
        <f t="shared" si="4"/>
        <v>291</v>
      </c>
    </row>
    <row r="32" spans="1:70" ht="15">
      <c r="A32" s="43">
        <v>30</v>
      </c>
      <c r="B32" s="64" t="s">
        <v>38</v>
      </c>
      <c r="C32" s="45">
        <v>30</v>
      </c>
      <c r="D32" s="46"/>
      <c r="E32" s="47">
        <v>1</v>
      </c>
      <c r="F32" s="47"/>
      <c r="G32" s="47">
        <v>1</v>
      </c>
      <c r="H32" s="47">
        <v>1</v>
      </c>
      <c r="I32" s="47"/>
      <c r="J32" s="47"/>
      <c r="K32" s="47"/>
      <c r="L32" s="47"/>
      <c r="M32" s="47"/>
      <c r="N32" s="47">
        <v>1</v>
      </c>
      <c r="O32" s="47">
        <v>1</v>
      </c>
      <c r="P32" s="47">
        <v>1</v>
      </c>
      <c r="Q32" s="47">
        <v>1</v>
      </c>
      <c r="R32" s="48">
        <v>1</v>
      </c>
      <c r="S32" s="49">
        <v>1</v>
      </c>
      <c r="T32" s="47"/>
      <c r="U32" s="47">
        <v>1</v>
      </c>
      <c r="V32" s="47"/>
      <c r="W32" s="47"/>
      <c r="X32" s="47"/>
      <c r="Y32" s="47"/>
      <c r="Z32" s="47">
        <v>1</v>
      </c>
      <c r="AA32" s="47"/>
      <c r="AB32" s="47">
        <v>1</v>
      </c>
      <c r="AC32" s="47">
        <v>1</v>
      </c>
      <c r="AD32" s="47"/>
      <c r="AE32" s="47"/>
      <c r="AF32" s="47"/>
      <c r="AG32" s="50"/>
      <c r="AH32" s="49">
        <v>1</v>
      </c>
      <c r="AI32" s="47"/>
      <c r="AJ32" s="47">
        <v>1</v>
      </c>
      <c r="AK32" s="47">
        <v>1</v>
      </c>
      <c r="AL32" s="47"/>
      <c r="AM32" s="47"/>
      <c r="AN32" s="47"/>
      <c r="AO32" s="47"/>
      <c r="AP32" s="47">
        <v>1</v>
      </c>
      <c r="AQ32" s="47"/>
      <c r="AR32" s="47"/>
      <c r="AS32" s="47">
        <v>1</v>
      </c>
      <c r="AT32" s="47"/>
      <c r="AU32" s="47"/>
      <c r="AV32" s="48"/>
      <c r="AW32" s="51">
        <v>1</v>
      </c>
      <c r="AX32" s="47">
        <v>1</v>
      </c>
      <c r="AY32" s="47">
        <v>1</v>
      </c>
      <c r="AZ32" s="47">
        <v>1</v>
      </c>
      <c r="BA32" s="47">
        <v>1</v>
      </c>
      <c r="BB32" s="47">
        <v>1</v>
      </c>
      <c r="BC32" s="47">
        <v>1</v>
      </c>
      <c r="BD32" s="47">
        <v>1</v>
      </c>
      <c r="BE32" s="47"/>
      <c r="BF32" s="47"/>
      <c r="BG32" s="47">
        <v>1</v>
      </c>
      <c r="BH32" s="47"/>
      <c r="BI32" s="47"/>
      <c r="BJ32" s="47"/>
      <c r="BK32" s="52">
        <v>1</v>
      </c>
      <c r="BL32" s="39" t="str">
        <f>IF(ISBLANK(C32),"",B32)</f>
        <v>HiQ</v>
      </c>
      <c r="BM32" s="53">
        <f>IF(ISBLANK(C32),"",COUNTA(D32:R32))</f>
        <v>8</v>
      </c>
      <c r="BN32" s="53">
        <f t="shared" si="0"/>
        <v>5</v>
      </c>
      <c r="BO32" s="53">
        <f t="shared" si="1"/>
        <v>5</v>
      </c>
      <c r="BP32" s="40">
        <f t="shared" si="2"/>
        <v>10</v>
      </c>
      <c r="BQ32" s="41">
        <f t="shared" si="3"/>
        <v>28</v>
      </c>
      <c r="BR32" s="42">
        <f t="shared" si="4"/>
        <v>423</v>
      </c>
    </row>
    <row r="33" spans="1:70" ht="15">
      <c r="A33" s="43">
        <v>31</v>
      </c>
      <c r="B33" s="29" t="s">
        <v>39</v>
      </c>
      <c r="C33" s="55">
        <v>31</v>
      </c>
      <c r="D33" s="69">
        <v>1</v>
      </c>
      <c r="E33" s="70">
        <v>1</v>
      </c>
      <c r="F33" s="70">
        <v>1</v>
      </c>
      <c r="G33" s="70">
        <v>1</v>
      </c>
      <c r="H33" s="70">
        <v>1</v>
      </c>
      <c r="I33" s="70"/>
      <c r="J33" s="70">
        <v>1</v>
      </c>
      <c r="K33" s="70">
        <v>1</v>
      </c>
      <c r="L33" s="70">
        <v>1</v>
      </c>
      <c r="M33" s="70"/>
      <c r="N33" s="70">
        <v>1</v>
      </c>
      <c r="O33" s="70"/>
      <c r="P33" s="70">
        <v>1</v>
      </c>
      <c r="Q33" s="70">
        <v>1</v>
      </c>
      <c r="R33" s="71"/>
      <c r="S33" s="72"/>
      <c r="T33" s="70">
        <v>1</v>
      </c>
      <c r="U33" s="70">
        <v>1</v>
      </c>
      <c r="V33" s="70"/>
      <c r="W33" s="70"/>
      <c r="X33" s="70">
        <v>1</v>
      </c>
      <c r="Y33" s="70"/>
      <c r="Z33" s="70"/>
      <c r="AA33" s="70"/>
      <c r="AB33" s="70">
        <v>1</v>
      </c>
      <c r="AC33" s="57">
        <v>1</v>
      </c>
      <c r="AD33" s="57">
        <v>1</v>
      </c>
      <c r="AE33" s="57">
        <v>1</v>
      </c>
      <c r="AF33" s="57">
        <v>1</v>
      </c>
      <c r="AG33" s="60">
        <v>1</v>
      </c>
      <c r="AH33" s="59">
        <v>1</v>
      </c>
      <c r="AI33" s="57">
        <v>1</v>
      </c>
      <c r="AJ33" s="57">
        <v>1</v>
      </c>
      <c r="AK33" s="57">
        <v>1</v>
      </c>
      <c r="AL33" s="57"/>
      <c r="AM33" s="57"/>
      <c r="AN33" s="57">
        <v>1</v>
      </c>
      <c r="AO33" s="57"/>
      <c r="AP33" s="57">
        <v>1</v>
      </c>
      <c r="AQ33" s="57"/>
      <c r="AR33" s="57"/>
      <c r="AS33" s="57">
        <v>1</v>
      </c>
      <c r="AT33" s="57"/>
      <c r="AU33" s="57">
        <v>1</v>
      </c>
      <c r="AV33" s="58"/>
      <c r="AW33" s="61">
        <v>1</v>
      </c>
      <c r="AX33" s="57">
        <v>1</v>
      </c>
      <c r="AY33" s="57">
        <v>1</v>
      </c>
      <c r="AZ33" s="57">
        <v>1</v>
      </c>
      <c r="BA33" s="57">
        <v>1</v>
      </c>
      <c r="BB33" s="57"/>
      <c r="BC33" s="57"/>
      <c r="BD33" s="57">
        <v>1</v>
      </c>
      <c r="BE33" s="57"/>
      <c r="BF33" s="57">
        <v>1</v>
      </c>
      <c r="BG33" s="57"/>
      <c r="BH33" s="57">
        <v>1</v>
      </c>
      <c r="BI33" s="57"/>
      <c r="BJ33" s="57">
        <v>1</v>
      </c>
      <c r="BK33" s="62">
        <v>1</v>
      </c>
      <c r="BL33" s="39" t="str">
        <f>IF(ISBLANK(C33),"",B33)</f>
        <v>Эволюция</v>
      </c>
      <c r="BM33" s="53">
        <f>IF(ISBLANK(C33),"",COUNTA(D33:R33))</f>
        <v>11</v>
      </c>
      <c r="BN33" s="53">
        <f t="shared" si="0"/>
        <v>9</v>
      </c>
      <c r="BO33" s="53">
        <f t="shared" si="1"/>
        <v>8</v>
      </c>
      <c r="BP33" s="40">
        <f t="shared" si="2"/>
        <v>10</v>
      </c>
      <c r="BQ33" s="41">
        <f t="shared" si="3"/>
        <v>38</v>
      </c>
      <c r="BR33" s="42">
        <f t="shared" si="4"/>
        <v>614</v>
      </c>
    </row>
    <row r="34" spans="1:70" ht="15">
      <c r="A34" s="43">
        <v>32</v>
      </c>
      <c r="B34" s="44" t="s">
        <v>40</v>
      </c>
      <c r="C34" s="45">
        <v>32</v>
      </c>
      <c r="D34" s="46">
        <v>1</v>
      </c>
      <c r="E34" s="47">
        <v>1</v>
      </c>
      <c r="F34" s="47">
        <v>1</v>
      </c>
      <c r="G34" s="47">
        <v>1</v>
      </c>
      <c r="H34" s="47">
        <v>1</v>
      </c>
      <c r="I34" s="47"/>
      <c r="J34" s="47">
        <v>1</v>
      </c>
      <c r="K34" s="47">
        <v>1</v>
      </c>
      <c r="L34" s="47">
        <v>1</v>
      </c>
      <c r="M34" s="47"/>
      <c r="N34" s="47">
        <v>1</v>
      </c>
      <c r="O34" s="47"/>
      <c r="P34" s="47">
        <v>1</v>
      </c>
      <c r="Q34" s="47">
        <v>1</v>
      </c>
      <c r="R34" s="48"/>
      <c r="S34" s="49"/>
      <c r="T34" s="47"/>
      <c r="U34" s="47"/>
      <c r="V34" s="47">
        <v>1</v>
      </c>
      <c r="W34" s="47"/>
      <c r="X34" s="47">
        <v>1</v>
      </c>
      <c r="Y34" s="47"/>
      <c r="Z34" s="47">
        <v>1</v>
      </c>
      <c r="AA34" s="47">
        <v>1</v>
      </c>
      <c r="AB34" s="47">
        <v>1</v>
      </c>
      <c r="AC34" s="47">
        <v>1</v>
      </c>
      <c r="AD34" s="47">
        <v>1</v>
      </c>
      <c r="AE34" s="47">
        <v>1</v>
      </c>
      <c r="AF34" s="47"/>
      <c r="AG34" s="50">
        <v>1</v>
      </c>
      <c r="AH34" s="49">
        <v>1</v>
      </c>
      <c r="AI34" s="47"/>
      <c r="AJ34" s="47">
        <v>1</v>
      </c>
      <c r="AK34" s="47"/>
      <c r="AL34" s="47"/>
      <c r="AM34" s="47"/>
      <c r="AN34" s="47">
        <v>1</v>
      </c>
      <c r="AO34" s="47"/>
      <c r="AP34" s="47">
        <v>1</v>
      </c>
      <c r="AQ34" s="47"/>
      <c r="AR34" s="47"/>
      <c r="AS34" s="47">
        <v>1</v>
      </c>
      <c r="AT34" s="47"/>
      <c r="AU34" s="47"/>
      <c r="AV34" s="48">
        <v>1</v>
      </c>
      <c r="AW34" s="51">
        <v>1</v>
      </c>
      <c r="AX34" s="47">
        <v>1</v>
      </c>
      <c r="AY34" s="47">
        <v>1</v>
      </c>
      <c r="AZ34" s="47">
        <v>1</v>
      </c>
      <c r="BA34" s="47">
        <v>1</v>
      </c>
      <c r="BB34" s="47"/>
      <c r="BC34" s="47">
        <v>1</v>
      </c>
      <c r="BD34" s="47">
        <v>1</v>
      </c>
      <c r="BE34" s="47"/>
      <c r="BF34" s="47">
        <v>1</v>
      </c>
      <c r="BG34" s="47"/>
      <c r="BH34" s="47"/>
      <c r="BI34" s="47"/>
      <c r="BJ34" s="47">
        <v>1</v>
      </c>
      <c r="BK34" s="52">
        <v>1</v>
      </c>
      <c r="BL34" s="39" t="str">
        <f>IF(ISBLANK(C34),"",B34)</f>
        <v>Братья</v>
      </c>
      <c r="BM34" s="53">
        <f>IF(ISBLANK(C34),"",COUNTA(D34:R34))</f>
        <v>11</v>
      </c>
      <c r="BN34" s="53">
        <f t="shared" si="0"/>
        <v>9</v>
      </c>
      <c r="BO34" s="53">
        <f t="shared" si="1"/>
        <v>6</v>
      </c>
      <c r="BP34" s="40">
        <f t="shared" si="2"/>
        <v>10</v>
      </c>
      <c r="BQ34" s="41">
        <f t="shared" si="3"/>
        <v>36</v>
      </c>
      <c r="BR34" s="42">
        <f t="shared" si="4"/>
        <v>520</v>
      </c>
    </row>
    <row r="35" spans="1:70" ht="15">
      <c r="A35" s="43">
        <v>33</v>
      </c>
      <c r="B35" s="63" t="s">
        <v>41</v>
      </c>
      <c r="C35" s="55">
        <v>33</v>
      </c>
      <c r="D35" s="56">
        <v>1</v>
      </c>
      <c r="E35" s="57">
        <v>1</v>
      </c>
      <c r="F35" s="57"/>
      <c r="G35" s="57">
        <v>1</v>
      </c>
      <c r="H35" s="57">
        <v>1</v>
      </c>
      <c r="I35" s="57"/>
      <c r="J35" s="57">
        <v>1</v>
      </c>
      <c r="K35" s="57"/>
      <c r="L35" s="57"/>
      <c r="M35" s="57"/>
      <c r="N35" s="57">
        <v>1</v>
      </c>
      <c r="O35" s="57"/>
      <c r="P35" s="57">
        <v>1</v>
      </c>
      <c r="Q35" s="57"/>
      <c r="R35" s="58"/>
      <c r="S35" s="59"/>
      <c r="T35" s="57"/>
      <c r="U35" s="57">
        <v>1</v>
      </c>
      <c r="V35" s="57"/>
      <c r="W35" s="57"/>
      <c r="X35" s="57"/>
      <c r="Y35" s="57"/>
      <c r="Z35" s="57">
        <v>1</v>
      </c>
      <c r="AA35" s="57">
        <v>1</v>
      </c>
      <c r="AB35" s="57"/>
      <c r="AC35" s="57">
        <v>1</v>
      </c>
      <c r="AD35" s="57">
        <v>1</v>
      </c>
      <c r="AE35" s="57">
        <v>1</v>
      </c>
      <c r="AF35" s="57">
        <v>1</v>
      </c>
      <c r="AG35" s="60">
        <v>1</v>
      </c>
      <c r="AH35" s="59">
        <v>1</v>
      </c>
      <c r="AI35" s="57"/>
      <c r="AJ35" s="57">
        <v>1</v>
      </c>
      <c r="AK35" s="57"/>
      <c r="AL35" s="57"/>
      <c r="AM35" s="57"/>
      <c r="AN35" s="57"/>
      <c r="AO35" s="57"/>
      <c r="AP35" s="57">
        <v>1</v>
      </c>
      <c r="AQ35" s="57"/>
      <c r="AR35" s="57"/>
      <c r="AS35" s="57">
        <v>1</v>
      </c>
      <c r="AT35" s="57">
        <v>1</v>
      </c>
      <c r="AU35" s="57">
        <v>1</v>
      </c>
      <c r="AV35" s="58"/>
      <c r="AW35" s="61"/>
      <c r="AX35" s="57">
        <v>1</v>
      </c>
      <c r="AY35" s="57"/>
      <c r="AZ35" s="57">
        <v>1</v>
      </c>
      <c r="BA35" s="57">
        <v>1</v>
      </c>
      <c r="BB35" s="57">
        <v>1</v>
      </c>
      <c r="BC35" s="57">
        <v>1</v>
      </c>
      <c r="BD35" s="57">
        <v>1</v>
      </c>
      <c r="BE35" s="57"/>
      <c r="BF35" s="57"/>
      <c r="BG35" s="57"/>
      <c r="BH35" s="57">
        <v>1</v>
      </c>
      <c r="BI35" s="57"/>
      <c r="BJ35" s="57">
        <v>1</v>
      </c>
      <c r="BK35" s="62"/>
      <c r="BL35" s="39" t="str">
        <f>IF(ISBLANK(C35),"",B35)</f>
        <v>Вист!</v>
      </c>
      <c r="BM35" s="53">
        <f>IF(ISBLANK(C35),"",COUNTA(D35:R35))</f>
        <v>7</v>
      </c>
      <c r="BN35" s="53">
        <f aca="true" t="shared" si="5" ref="BN35:BN52">IF(ISBLANK(C35),"",COUNTA(S35:AG35))</f>
        <v>8</v>
      </c>
      <c r="BO35" s="53">
        <f aca="true" t="shared" si="6" ref="BO35:BO52">IF(ISBLANK(C35),"",COUNTA(AH35:AV35))</f>
        <v>6</v>
      </c>
      <c r="BP35" s="40">
        <f t="shared" si="2"/>
        <v>8</v>
      </c>
      <c r="BQ35" s="41">
        <f t="shared" si="3"/>
        <v>29</v>
      </c>
      <c r="BR35" s="42">
        <f t="shared" si="4"/>
        <v>398</v>
      </c>
    </row>
    <row r="36" spans="1:70" ht="15">
      <c r="A36" s="43">
        <v>34</v>
      </c>
      <c r="B36" s="44" t="s">
        <v>42</v>
      </c>
      <c r="C36" s="45">
        <v>34</v>
      </c>
      <c r="D36" s="46">
        <v>1</v>
      </c>
      <c r="E36" s="47"/>
      <c r="F36" s="47">
        <v>1</v>
      </c>
      <c r="G36" s="47"/>
      <c r="H36" s="47">
        <v>1</v>
      </c>
      <c r="I36" s="47"/>
      <c r="J36" s="47"/>
      <c r="K36" s="47"/>
      <c r="L36" s="47"/>
      <c r="M36" s="47"/>
      <c r="N36" s="47">
        <v>1</v>
      </c>
      <c r="O36" s="47"/>
      <c r="P36" s="47">
        <v>1</v>
      </c>
      <c r="Q36" s="47"/>
      <c r="R36" s="48"/>
      <c r="S36" s="49"/>
      <c r="T36" s="47"/>
      <c r="U36" s="47"/>
      <c r="V36" s="47"/>
      <c r="W36" s="47"/>
      <c r="X36" s="47"/>
      <c r="Y36" s="47"/>
      <c r="Z36" s="47">
        <v>1</v>
      </c>
      <c r="AA36" s="47"/>
      <c r="AB36" s="47"/>
      <c r="AC36" s="47">
        <v>1</v>
      </c>
      <c r="AD36" s="47"/>
      <c r="AE36" s="47">
        <v>1</v>
      </c>
      <c r="AF36" s="47"/>
      <c r="AG36" s="50">
        <v>1</v>
      </c>
      <c r="AH36" s="49">
        <v>1</v>
      </c>
      <c r="AI36" s="47"/>
      <c r="AJ36" s="47">
        <v>1</v>
      </c>
      <c r="AK36" s="47"/>
      <c r="AL36" s="47"/>
      <c r="AM36" s="47">
        <v>1</v>
      </c>
      <c r="AN36" s="47"/>
      <c r="AO36" s="47"/>
      <c r="AP36" s="47"/>
      <c r="AQ36" s="47"/>
      <c r="AR36" s="47"/>
      <c r="AS36" s="47">
        <v>1</v>
      </c>
      <c r="AT36" s="47">
        <v>1</v>
      </c>
      <c r="AU36" s="47"/>
      <c r="AV36" s="48">
        <v>1</v>
      </c>
      <c r="AW36" s="51">
        <v>1</v>
      </c>
      <c r="AX36" s="47">
        <v>1</v>
      </c>
      <c r="AY36" s="47">
        <v>1</v>
      </c>
      <c r="AZ36" s="47">
        <v>1</v>
      </c>
      <c r="BA36" s="47">
        <v>1</v>
      </c>
      <c r="BB36" s="47"/>
      <c r="BC36" s="47">
        <v>1</v>
      </c>
      <c r="BD36" s="47">
        <v>1</v>
      </c>
      <c r="BE36" s="47">
        <v>1</v>
      </c>
      <c r="BF36" s="47">
        <v>1</v>
      </c>
      <c r="BG36" s="47"/>
      <c r="BH36" s="47"/>
      <c r="BI36" s="47"/>
      <c r="BJ36" s="47">
        <v>1</v>
      </c>
      <c r="BK36" s="52">
        <v>1</v>
      </c>
      <c r="BL36" s="39" t="str">
        <f>IF(ISBLANK(C36),"",B36)</f>
        <v>Инфи. Ёжики</v>
      </c>
      <c r="BM36" s="53">
        <f>IF(ISBLANK(C36),"",COUNTA(D36:R36))</f>
        <v>5</v>
      </c>
      <c r="BN36" s="53">
        <f t="shared" si="5"/>
        <v>4</v>
      </c>
      <c r="BO36" s="53">
        <f t="shared" si="6"/>
        <v>6</v>
      </c>
      <c r="BP36" s="40">
        <f t="shared" si="2"/>
        <v>11</v>
      </c>
      <c r="BQ36" s="41">
        <f t="shared" si="3"/>
        <v>26</v>
      </c>
      <c r="BR36" s="42">
        <f t="shared" si="4"/>
        <v>326</v>
      </c>
    </row>
    <row r="37" spans="1:70" ht="15">
      <c r="A37" s="43">
        <v>35</v>
      </c>
      <c r="B37" s="29" t="s">
        <v>43</v>
      </c>
      <c r="C37" s="55">
        <v>35</v>
      </c>
      <c r="D37" s="56"/>
      <c r="E37" s="57">
        <v>1</v>
      </c>
      <c r="F37" s="57"/>
      <c r="G37" s="57">
        <v>1</v>
      </c>
      <c r="H37" s="57">
        <v>1</v>
      </c>
      <c r="I37" s="57"/>
      <c r="J37" s="57"/>
      <c r="K37" s="57"/>
      <c r="L37" s="57"/>
      <c r="M37" s="57">
        <v>1</v>
      </c>
      <c r="N37" s="57">
        <v>1</v>
      </c>
      <c r="O37" s="57"/>
      <c r="P37" s="57">
        <v>1</v>
      </c>
      <c r="Q37" s="57"/>
      <c r="R37" s="58">
        <v>1</v>
      </c>
      <c r="S37" s="59"/>
      <c r="T37" s="57"/>
      <c r="U37" s="57"/>
      <c r="V37" s="57">
        <v>1</v>
      </c>
      <c r="W37" s="57"/>
      <c r="X37" s="57"/>
      <c r="Y37" s="57"/>
      <c r="Z37" s="57">
        <v>1</v>
      </c>
      <c r="AA37" s="57">
        <v>1</v>
      </c>
      <c r="AB37" s="57"/>
      <c r="AC37" s="57">
        <v>1</v>
      </c>
      <c r="AD37" s="57">
        <v>1</v>
      </c>
      <c r="AE37" s="57">
        <v>1</v>
      </c>
      <c r="AF37" s="57">
        <v>1</v>
      </c>
      <c r="AG37" s="60">
        <v>1</v>
      </c>
      <c r="AH37" s="59">
        <v>1</v>
      </c>
      <c r="AI37" s="57"/>
      <c r="AJ37" s="57">
        <v>1</v>
      </c>
      <c r="AK37" s="57"/>
      <c r="AL37" s="57"/>
      <c r="AM37" s="57">
        <v>1</v>
      </c>
      <c r="AN37" s="57">
        <v>1</v>
      </c>
      <c r="AO37" s="57"/>
      <c r="AP37" s="57">
        <v>1</v>
      </c>
      <c r="AQ37" s="57"/>
      <c r="AR37" s="57"/>
      <c r="AS37" s="57">
        <v>1</v>
      </c>
      <c r="AT37" s="57"/>
      <c r="AU37" s="57"/>
      <c r="AV37" s="58"/>
      <c r="AW37" s="61">
        <v>1</v>
      </c>
      <c r="AX37" s="57">
        <v>1</v>
      </c>
      <c r="AY37" s="57">
        <v>1</v>
      </c>
      <c r="AZ37" s="57"/>
      <c r="BA37" s="57"/>
      <c r="BB37" s="57"/>
      <c r="BC37" s="57"/>
      <c r="BD37" s="57">
        <v>1</v>
      </c>
      <c r="BE37" s="57"/>
      <c r="BF37" s="57"/>
      <c r="BG37" s="57"/>
      <c r="BH37" s="57"/>
      <c r="BI37" s="57"/>
      <c r="BJ37" s="57">
        <v>1</v>
      </c>
      <c r="BK37" s="62">
        <v>1</v>
      </c>
      <c r="BL37" s="39" t="str">
        <f>IF(ISBLANK(C37),"",B37)</f>
        <v>Тангородрим</v>
      </c>
      <c r="BM37" s="53">
        <f>IF(ISBLANK(C37),"",COUNTA(D37:R37))</f>
        <v>7</v>
      </c>
      <c r="BN37" s="53">
        <f t="shared" si="5"/>
        <v>8</v>
      </c>
      <c r="BO37" s="53">
        <f t="shared" si="6"/>
        <v>6</v>
      </c>
      <c r="BP37" s="40">
        <f t="shared" si="2"/>
        <v>6</v>
      </c>
      <c r="BQ37" s="41">
        <f t="shared" si="3"/>
        <v>27</v>
      </c>
      <c r="BR37" s="42">
        <f t="shared" si="4"/>
        <v>330</v>
      </c>
    </row>
    <row r="38" spans="1:70" ht="15">
      <c r="A38" s="43">
        <v>36</v>
      </c>
      <c r="B38" s="44" t="s">
        <v>44</v>
      </c>
      <c r="C38" s="45">
        <v>36</v>
      </c>
      <c r="D38" s="46">
        <v>1</v>
      </c>
      <c r="E38" s="47">
        <v>1</v>
      </c>
      <c r="F38" s="47"/>
      <c r="G38" s="47">
        <v>1</v>
      </c>
      <c r="H38" s="47">
        <v>1</v>
      </c>
      <c r="I38" s="47"/>
      <c r="J38" s="47">
        <v>1</v>
      </c>
      <c r="K38" s="47"/>
      <c r="L38" s="47"/>
      <c r="M38" s="47"/>
      <c r="N38" s="47">
        <v>1</v>
      </c>
      <c r="O38" s="47"/>
      <c r="P38" s="47">
        <v>1</v>
      </c>
      <c r="Q38" s="47"/>
      <c r="R38" s="48">
        <v>1</v>
      </c>
      <c r="S38" s="49">
        <v>1</v>
      </c>
      <c r="T38" s="47"/>
      <c r="U38" s="47">
        <v>1</v>
      </c>
      <c r="V38" s="47">
        <v>1</v>
      </c>
      <c r="W38" s="47"/>
      <c r="X38" s="47">
        <v>1</v>
      </c>
      <c r="Y38" s="47"/>
      <c r="Z38" s="47">
        <v>1</v>
      </c>
      <c r="AA38" s="47">
        <v>1</v>
      </c>
      <c r="AB38" s="47"/>
      <c r="AC38" s="47">
        <v>1</v>
      </c>
      <c r="AD38" s="47">
        <v>1</v>
      </c>
      <c r="AE38" s="47">
        <v>1</v>
      </c>
      <c r="AF38" s="47"/>
      <c r="AG38" s="50">
        <v>1</v>
      </c>
      <c r="AH38" s="49">
        <v>1</v>
      </c>
      <c r="AI38" s="47"/>
      <c r="AJ38" s="47">
        <v>1</v>
      </c>
      <c r="AK38" s="47">
        <v>1</v>
      </c>
      <c r="AL38" s="47"/>
      <c r="AM38" s="47">
        <v>1</v>
      </c>
      <c r="AN38" s="47">
        <v>1</v>
      </c>
      <c r="AO38" s="47"/>
      <c r="AP38" s="47">
        <v>1</v>
      </c>
      <c r="AQ38" s="47"/>
      <c r="AR38" s="47"/>
      <c r="AS38" s="47">
        <v>1</v>
      </c>
      <c r="AT38" s="47">
        <v>1</v>
      </c>
      <c r="AU38" s="47"/>
      <c r="AV38" s="48"/>
      <c r="AW38" s="51">
        <v>1</v>
      </c>
      <c r="AX38" s="47">
        <v>1</v>
      </c>
      <c r="AY38" s="47"/>
      <c r="AZ38" s="47">
        <v>1</v>
      </c>
      <c r="BA38" s="47">
        <v>1</v>
      </c>
      <c r="BB38" s="47"/>
      <c r="BC38" s="47">
        <v>1</v>
      </c>
      <c r="BD38" s="47"/>
      <c r="BE38" s="47"/>
      <c r="BF38" s="47"/>
      <c r="BG38" s="47"/>
      <c r="BH38" s="47">
        <v>1</v>
      </c>
      <c r="BI38" s="47"/>
      <c r="BJ38" s="47">
        <v>1</v>
      </c>
      <c r="BK38" s="52"/>
      <c r="BL38" s="39" t="str">
        <f>IF(ISBLANK(C38),"",B38)</f>
        <v>Ла Гвардия</v>
      </c>
      <c r="BM38" s="53">
        <f>IF(ISBLANK(C38),"",COUNTA(D38:R38))</f>
        <v>8</v>
      </c>
      <c r="BN38" s="53">
        <f t="shared" si="5"/>
        <v>10</v>
      </c>
      <c r="BO38" s="53">
        <f t="shared" si="6"/>
        <v>8</v>
      </c>
      <c r="BP38" s="40">
        <f t="shared" si="2"/>
        <v>7</v>
      </c>
      <c r="BQ38" s="41">
        <f t="shared" si="3"/>
        <v>33</v>
      </c>
      <c r="BR38" s="42">
        <f t="shared" si="4"/>
        <v>491</v>
      </c>
    </row>
    <row r="39" spans="1:70" ht="15">
      <c r="A39" s="43">
        <v>37</v>
      </c>
      <c r="B39" s="29"/>
      <c r="C39" s="55"/>
      <c r="D39" s="56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8"/>
      <c r="S39" s="59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60"/>
      <c r="AH39" s="59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8"/>
      <c r="AW39" s="61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62"/>
      <c r="BL39" s="39">
        <f>IF(ISBLANK(C39),"",B39)</f>
      </c>
      <c r="BM39" s="53">
        <f>IF(ISBLANK(C39),"",COUNTA(D39:R39))</f>
      </c>
      <c r="BN39" s="53">
        <f t="shared" si="5"/>
      </c>
      <c r="BO39" s="53">
        <f t="shared" si="6"/>
      </c>
      <c r="BP39" s="40">
        <f t="shared" si="2"/>
      </c>
      <c r="BQ39" s="41">
        <f t="shared" si="3"/>
      </c>
      <c r="BR39" s="42">
        <f t="shared" si="4"/>
      </c>
    </row>
    <row r="40" spans="1:70" ht="15">
      <c r="A40" s="43">
        <v>38</v>
      </c>
      <c r="B40" s="44"/>
      <c r="C40" s="45"/>
      <c r="D40" s="73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5"/>
      <c r="S40" s="76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45"/>
      <c r="AH40" s="49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8"/>
      <c r="AW40" s="51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52"/>
      <c r="BL40" s="39">
        <f>IF(ISBLANK(C40),"",B40)</f>
      </c>
      <c r="BM40" s="53">
        <f>IF(ISBLANK(C40),"",COUNTA(D40:R40))</f>
      </c>
      <c r="BN40" s="53">
        <f t="shared" si="5"/>
      </c>
      <c r="BO40" s="53">
        <f t="shared" si="6"/>
      </c>
      <c r="BP40" s="40">
        <f t="shared" si="2"/>
      </c>
      <c r="BQ40" s="41">
        <f t="shared" si="3"/>
      </c>
      <c r="BR40" s="42">
        <f t="shared" si="4"/>
      </c>
    </row>
    <row r="41" spans="1:70" ht="15">
      <c r="A41" s="43">
        <v>39</v>
      </c>
      <c r="B41" s="77"/>
      <c r="C41" s="78"/>
      <c r="D41" s="56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8"/>
      <c r="S41" s="59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60"/>
      <c r="AH41" s="59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8"/>
      <c r="AW41" s="61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62"/>
      <c r="BL41" s="39">
        <f>IF(ISBLANK(C41),"",B41)</f>
      </c>
      <c r="BM41" s="53">
        <f>IF(ISBLANK(C41),"",COUNTA(D41:R41))</f>
      </c>
      <c r="BN41" s="53">
        <f t="shared" si="5"/>
      </c>
      <c r="BO41" s="53">
        <f t="shared" si="6"/>
      </c>
      <c r="BP41" s="40">
        <f t="shared" si="2"/>
      </c>
      <c r="BQ41" s="41">
        <f t="shared" si="3"/>
      </c>
      <c r="BR41" s="42">
        <f t="shared" si="4"/>
      </c>
    </row>
    <row r="42" spans="1:70" ht="15">
      <c r="A42" s="43">
        <v>40</v>
      </c>
      <c r="B42" s="64"/>
      <c r="C42" s="45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7"/>
      <c r="S42" s="68"/>
      <c r="T42" s="66"/>
      <c r="U42" s="66"/>
      <c r="V42" s="66"/>
      <c r="W42" s="66"/>
      <c r="X42" s="66"/>
      <c r="Y42" s="66"/>
      <c r="Z42" s="66"/>
      <c r="AA42" s="66"/>
      <c r="AB42" s="66"/>
      <c r="AC42" s="47"/>
      <c r="AD42" s="47"/>
      <c r="AE42" s="47"/>
      <c r="AF42" s="47"/>
      <c r="AG42" s="50"/>
      <c r="AH42" s="49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8"/>
      <c r="AW42" s="51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52"/>
      <c r="BL42" s="39">
        <f>IF(ISBLANK(C42),"",B42)</f>
      </c>
      <c r="BM42" s="53">
        <f>IF(ISBLANK(C42),"",COUNTA(D42:R42))</f>
      </c>
      <c r="BN42" s="53">
        <f t="shared" si="5"/>
      </c>
      <c r="BO42" s="53">
        <f t="shared" si="6"/>
      </c>
      <c r="BP42" s="40">
        <f t="shared" si="2"/>
      </c>
      <c r="BQ42" s="41">
        <f t="shared" si="3"/>
      </c>
      <c r="BR42" s="42">
        <f t="shared" si="4"/>
      </c>
    </row>
    <row r="43" spans="1:70" ht="15">
      <c r="A43" s="43">
        <v>41</v>
      </c>
      <c r="B43" s="79"/>
      <c r="C43" s="55"/>
      <c r="D43" s="56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8"/>
      <c r="S43" s="59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60"/>
      <c r="AH43" s="59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8"/>
      <c r="AW43" s="61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62"/>
      <c r="BL43" s="39">
        <f>IF(ISBLANK(C43),"",B43)</f>
      </c>
      <c r="BM43" s="53">
        <f>IF(ISBLANK(C43),"",COUNTA(D43:R43))</f>
      </c>
      <c r="BN43" s="53">
        <f t="shared" si="5"/>
      </c>
      <c r="BO43" s="53">
        <f t="shared" si="6"/>
      </c>
      <c r="BP43" s="40">
        <f t="shared" si="2"/>
      </c>
      <c r="BQ43" s="41">
        <f t="shared" si="3"/>
      </c>
      <c r="BR43" s="42">
        <f t="shared" si="4"/>
      </c>
    </row>
    <row r="44" spans="1:70" ht="15">
      <c r="A44" s="43">
        <v>42</v>
      </c>
      <c r="B44" s="80"/>
      <c r="C44" s="45"/>
      <c r="D44" s="46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8"/>
      <c r="S44" s="49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50"/>
      <c r="AH44" s="49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8"/>
      <c r="AW44" s="51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7"/>
      <c r="BK44" s="52"/>
      <c r="BL44" s="39">
        <f>IF(ISBLANK(C44),"",B44)</f>
      </c>
      <c r="BM44" s="53">
        <f>IF(ISBLANK(C44),"",COUNTA(D44:R44))</f>
      </c>
      <c r="BN44" s="53">
        <f t="shared" si="5"/>
      </c>
      <c r="BO44" s="53">
        <f t="shared" si="6"/>
      </c>
      <c r="BP44" s="40">
        <f t="shared" si="2"/>
      </c>
      <c r="BQ44" s="41">
        <f t="shared" si="3"/>
      </c>
      <c r="BR44" s="42">
        <f t="shared" si="4"/>
      </c>
    </row>
    <row r="45" spans="1:70" ht="15">
      <c r="A45" s="43">
        <v>43</v>
      </c>
      <c r="B45" s="79"/>
      <c r="C45" s="55"/>
      <c r="D45" s="56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8"/>
      <c r="S45" s="59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60"/>
      <c r="AH45" s="59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8"/>
      <c r="AW45" s="61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62"/>
      <c r="BL45" s="39">
        <f>IF(ISBLANK(C45),"",B45)</f>
      </c>
      <c r="BM45" s="53">
        <f>IF(ISBLANK(C45),"",COUNTA(D45:R45))</f>
      </c>
      <c r="BN45" s="53">
        <f t="shared" si="5"/>
      </c>
      <c r="BO45" s="53">
        <f t="shared" si="6"/>
      </c>
      <c r="BP45" s="40">
        <f t="shared" si="2"/>
      </c>
      <c r="BQ45" s="41">
        <f t="shared" si="3"/>
      </c>
      <c r="BR45" s="42">
        <f t="shared" si="4"/>
      </c>
    </row>
    <row r="46" spans="1:70" ht="15">
      <c r="A46" s="43">
        <v>44</v>
      </c>
      <c r="B46" s="80"/>
      <c r="C46" s="45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8"/>
      <c r="S46" s="49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50"/>
      <c r="AH46" s="49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8"/>
      <c r="AW46" s="51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52"/>
      <c r="BL46" s="39">
        <f>IF(ISBLANK(C46),"",B46)</f>
      </c>
      <c r="BM46" s="53">
        <f>IF(ISBLANK(C46),"",COUNTA(D46:R46))</f>
      </c>
      <c r="BN46" s="53">
        <f t="shared" si="5"/>
      </c>
      <c r="BO46" s="53">
        <f t="shared" si="6"/>
      </c>
      <c r="BP46" s="40">
        <f t="shared" si="2"/>
      </c>
      <c r="BQ46" s="41">
        <f t="shared" si="3"/>
      </c>
      <c r="BR46" s="42">
        <f t="shared" si="4"/>
      </c>
    </row>
    <row r="47" spans="1:70" ht="15">
      <c r="A47" s="43">
        <v>45</v>
      </c>
      <c r="B47" s="79"/>
      <c r="C47" s="55"/>
      <c r="D47" s="56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  <c r="S47" s="59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60"/>
      <c r="AH47" s="59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8"/>
      <c r="AW47" s="61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62"/>
      <c r="BL47" s="39">
        <f>IF(ISBLANK(C47),"",B47)</f>
      </c>
      <c r="BM47" s="53">
        <f>IF(ISBLANK(C47),"",COUNTA(D47:R47))</f>
      </c>
      <c r="BN47" s="53">
        <f t="shared" si="5"/>
      </c>
      <c r="BO47" s="53">
        <f t="shared" si="6"/>
      </c>
      <c r="BP47" s="40">
        <f t="shared" si="2"/>
      </c>
      <c r="BQ47" s="41">
        <f t="shared" si="3"/>
      </c>
      <c r="BR47" s="42">
        <f t="shared" si="4"/>
      </c>
    </row>
    <row r="48" spans="1:70" ht="15">
      <c r="A48" s="43">
        <v>46</v>
      </c>
      <c r="B48" s="80"/>
      <c r="C48" s="45"/>
      <c r="D48" s="46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8"/>
      <c r="S48" s="49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50"/>
      <c r="AH48" s="49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8"/>
      <c r="AW48" s="51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7"/>
      <c r="BK48" s="52"/>
      <c r="BL48" s="39">
        <f>IF(ISBLANK(C48),"",B48)</f>
      </c>
      <c r="BM48" s="53">
        <f>IF(ISBLANK(C48),"",COUNTA(D48:R48))</f>
      </c>
      <c r="BN48" s="53">
        <f t="shared" si="5"/>
      </c>
      <c r="BO48" s="53">
        <f t="shared" si="6"/>
      </c>
      <c r="BP48" s="40">
        <f t="shared" si="2"/>
      </c>
      <c r="BQ48" s="41">
        <f t="shared" si="3"/>
      </c>
      <c r="BR48" s="42">
        <f t="shared" si="4"/>
      </c>
    </row>
    <row r="49" spans="1:70" ht="15">
      <c r="A49" s="43">
        <v>47</v>
      </c>
      <c r="B49" s="79"/>
      <c r="C49" s="55"/>
      <c r="D49" s="56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8"/>
      <c r="S49" s="59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60"/>
      <c r="AH49" s="59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8"/>
      <c r="AW49" s="61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62"/>
      <c r="BL49" s="39">
        <f>IF(ISBLANK(C49),"",B49)</f>
      </c>
      <c r="BM49" s="53">
        <f>IF(ISBLANK(C49),"",COUNTA(D49:R49))</f>
      </c>
      <c r="BN49" s="53">
        <f t="shared" si="5"/>
      </c>
      <c r="BO49" s="53">
        <f t="shared" si="6"/>
      </c>
      <c r="BP49" s="40">
        <f t="shared" si="2"/>
      </c>
      <c r="BQ49" s="41">
        <f t="shared" si="3"/>
      </c>
      <c r="BR49" s="42">
        <f t="shared" si="4"/>
      </c>
    </row>
    <row r="50" spans="1:70" ht="15">
      <c r="A50" s="43">
        <v>48</v>
      </c>
      <c r="B50" s="80"/>
      <c r="C50" s="45"/>
      <c r="D50" s="46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8"/>
      <c r="S50" s="49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50"/>
      <c r="AH50" s="49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8"/>
      <c r="AW50" s="51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7"/>
      <c r="BK50" s="52"/>
      <c r="BL50" s="39">
        <f>IF(ISBLANK(C50),"",B50)</f>
      </c>
      <c r="BM50" s="53">
        <f>IF(ISBLANK(C50),"",COUNTA(D50:R50))</f>
      </c>
      <c r="BN50" s="53">
        <f t="shared" si="5"/>
      </c>
      <c r="BO50" s="53">
        <f t="shared" si="6"/>
      </c>
      <c r="BP50" s="40">
        <f t="shared" si="2"/>
      </c>
      <c r="BQ50" s="41">
        <f t="shared" si="3"/>
      </c>
      <c r="BR50" s="42">
        <f t="shared" si="4"/>
      </c>
    </row>
    <row r="51" spans="1:70" ht="15">
      <c r="A51" s="43">
        <v>49</v>
      </c>
      <c r="B51" s="79"/>
      <c r="C51" s="55"/>
      <c r="D51" s="56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8"/>
      <c r="S51" s="59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60"/>
      <c r="AH51" s="59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8"/>
      <c r="AW51" s="61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62"/>
      <c r="BL51" s="39">
        <f>IF(ISBLANK(C51),"",B51)</f>
      </c>
      <c r="BM51" s="53">
        <f>IF(ISBLANK(C51),"",COUNTA(D51:R51))</f>
      </c>
      <c r="BN51" s="53">
        <f t="shared" si="5"/>
      </c>
      <c r="BO51" s="53">
        <f t="shared" si="6"/>
      </c>
      <c r="BP51" s="40">
        <f t="shared" si="2"/>
      </c>
      <c r="BQ51" s="41">
        <f t="shared" si="3"/>
      </c>
      <c r="BR51" s="42">
        <f t="shared" si="4"/>
      </c>
    </row>
    <row r="52" spans="1:70" ht="15">
      <c r="A52" s="43">
        <v>50</v>
      </c>
      <c r="B52" s="81"/>
      <c r="C52" s="82"/>
      <c r="D52" s="83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5"/>
      <c r="S52" s="86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7"/>
      <c r="AH52" s="86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5"/>
      <c r="AW52" s="88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9"/>
      <c r="BL52" s="39">
        <f>IF(ISBLANK(C52),"",B52)</f>
      </c>
      <c r="BM52" s="53">
        <f>IF(ISBLANK(C52),"",COUNTA(D52:R52))</f>
      </c>
      <c r="BN52" s="53">
        <f t="shared" si="5"/>
      </c>
      <c r="BO52" s="53">
        <f t="shared" si="6"/>
      </c>
      <c r="BP52" s="40">
        <f t="shared" si="2"/>
      </c>
      <c r="BQ52" s="41">
        <f t="shared" si="3"/>
      </c>
      <c r="BR52" s="42">
        <f t="shared" si="4"/>
      </c>
    </row>
    <row r="53" spans="1:70" ht="15">
      <c r="A53" s="90"/>
      <c r="B53" s="91" t="s">
        <v>45</v>
      </c>
      <c r="C53" s="92">
        <f>COUNTA(C3:C52)</f>
        <v>36</v>
      </c>
      <c r="D53" s="93">
        <f aca="true" t="shared" si="7" ref="D53:AV53">$C$53-COUNTA(D3:D52)</f>
        <v>18</v>
      </c>
      <c r="E53" s="94">
        <f t="shared" si="7"/>
        <v>16</v>
      </c>
      <c r="F53" s="94">
        <f t="shared" si="7"/>
        <v>22</v>
      </c>
      <c r="G53" s="94">
        <f t="shared" si="7"/>
        <v>20</v>
      </c>
      <c r="H53" s="94">
        <f t="shared" si="7"/>
        <v>2</v>
      </c>
      <c r="I53" s="94">
        <f t="shared" si="7"/>
        <v>33</v>
      </c>
      <c r="J53" s="94">
        <f t="shared" si="7"/>
        <v>22</v>
      </c>
      <c r="K53" s="94">
        <f t="shared" si="7"/>
        <v>19</v>
      </c>
      <c r="L53" s="94">
        <f t="shared" si="7"/>
        <v>33</v>
      </c>
      <c r="M53" s="94">
        <f t="shared" si="7"/>
        <v>29</v>
      </c>
      <c r="N53" s="94">
        <f t="shared" si="7"/>
        <v>1</v>
      </c>
      <c r="O53" s="94">
        <f t="shared" si="7"/>
        <v>32</v>
      </c>
      <c r="P53" s="94">
        <f t="shared" si="7"/>
        <v>2</v>
      </c>
      <c r="Q53" s="94">
        <f t="shared" si="7"/>
        <v>21</v>
      </c>
      <c r="R53" s="95">
        <f t="shared" si="7"/>
        <v>20</v>
      </c>
      <c r="S53" s="96">
        <f t="shared" si="7"/>
        <v>33</v>
      </c>
      <c r="T53" s="94">
        <f t="shared" si="7"/>
        <v>34</v>
      </c>
      <c r="U53" s="94">
        <f t="shared" si="7"/>
        <v>27</v>
      </c>
      <c r="V53" s="94">
        <f t="shared" si="7"/>
        <v>33</v>
      </c>
      <c r="W53" s="94">
        <f t="shared" si="7"/>
        <v>35</v>
      </c>
      <c r="X53" s="94">
        <f t="shared" si="7"/>
        <v>27</v>
      </c>
      <c r="Y53" s="94">
        <f t="shared" si="7"/>
        <v>36</v>
      </c>
      <c r="Z53" s="94">
        <f t="shared" si="7"/>
        <v>8</v>
      </c>
      <c r="AA53" s="94">
        <f t="shared" si="7"/>
        <v>17</v>
      </c>
      <c r="AB53" s="94">
        <f t="shared" si="7"/>
        <v>30</v>
      </c>
      <c r="AC53" s="94">
        <f t="shared" si="7"/>
        <v>7</v>
      </c>
      <c r="AD53" s="94">
        <f t="shared" si="7"/>
        <v>8</v>
      </c>
      <c r="AE53" s="94">
        <f t="shared" si="7"/>
        <v>10</v>
      </c>
      <c r="AF53" s="94">
        <f t="shared" si="7"/>
        <v>19</v>
      </c>
      <c r="AG53" s="97">
        <f t="shared" si="7"/>
        <v>11</v>
      </c>
      <c r="AH53" s="93">
        <f t="shared" si="7"/>
        <v>15</v>
      </c>
      <c r="AI53" s="94">
        <f t="shared" si="7"/>
        <v>33</v>
      </c>
      <c r="AJ53" s="94">
        <f t="shared" si="7"/>
        <v>0</v>
      </c>
      <c r="AK53" s="94">
        <f t="shared" si="7"/>
        <v>29</v>
      </c>
      <c r="AL53" s="95">
        <f t="shared" si="7"/>
        <v>36</v>
      </c>
      <c r="AM53" s="94">
        <f t="shared" si="7"/>
        <v>21</v>
      </c>
      <c r="AN53" s="94">
        <f t="shared" si="7"/>
        <v>16</v>
      </c>
      <c r="AO53" s="94">
        <f t="shared" si="7"/>
        <v>31</v>
      </c>
      <c r="AP53" s="94">
        <f t="shared" si="7"/>
        <v>9</v>
      </c>
      <c r="AQ53" s="94">
        <f t="shared" si="7"/>
        <v>36</v>
      </c>
      <c r="AR53" s="94">
        <f t="shared" si="7"/>
        <v>33</v>
      </c>
      <c r="AS53" s="94">
        <f t="shared" si="7"/>
        <v>1</v>
      </c>
      <c r="AT53" s="94">
        <f t="shared" si="7"/>
        <v>25</v>
      </c>
      <c r="AU53" s="94">
        <f t="shared" si="7"/>
        <v>31</v>
      </c>
      <c r="AV53" s="95">
        <f t="shared" si="7"/>
        <v>31</v>
      </c>
      <c r="AW53" s="98">
        <f>$C$53-COUNTA(AW3:AW52)</f>
        <v>9</v>
      </c>
      <c r="AX53" s="99">
        <f>$C$53-COUNTA(AX3:AX52)</f>
        <v>2</v>
      </c>
      <c r="AY53" s="99">
        <f>$C$53-COUNTA(AY3:AY52)</f>
        <v>5</v>
      </c>
      <c r="AZ53" s="99">
        <f>$C$53-COUNTA(AZ3:AZ52)</f>
        <v>16</v>
      </c>
      <c r="BA53" s="99">
        <f>$C$53-COUNTA(BA3:BA52)</f>
        <v>8</v>
      </c>
      <c r="BB53" s="99">
        <f>$C$53-COUNTA(BB3:BB52)</f>
        <v>33</v>
      </c>
      <c r="BC53" s="99">
        <f>$C$53-COUNTA(BC3:BC52)</f>
        <v>14</v>
      </c>
      <c r="BD53" s="99">
        <f>$C$53-COUNTA(BD3:BD52)</f>
        <v>12</v>
      </c>
      <c r="BE53" s="99">
        <f>$C$53-COUNTA(BE3:BE52)</f>
        <v>31</v>
      </c>
      <c r="BF53" s="99">
        <f>$C$53-COUNTA(BF3:BF52)</f>
        <v>18</v>
      </c>
      <c r="BG53" s="99">
        <f>$C$53-COUNTA(BG3:BG52)</f>
        <v>34</v>
      </c>
      <c r="BH53" s="99">
        <f>$C$53-COUNTA(BH3:BH52)</f>
        <v>24</v>
      </c>
      <c r="BI53" s="99">
        <f>$C$53-COUNTA(BI3:BI52)</f>
        <v>34</v>
      </c>
      <c r="BJ53" s="99">
        <f>$C$53-COUNTA(BJ3:BJ52)</f>
        <v>20</v>
      </c>
      <c r="BK53" s="100">
        <f>$C$53-COUNTA(BK3:BK52)</f>
        <v>17</v>
      </c>
      <c r="BL53" s="101"/>
      <c r="BM53" s="94"/>
      <c r="BN53" s="94"/>
      <c r="BO53" s="94"/>
      <c r="BP53" s="94"/>
      <c r="BQ53" s="94"/>
      <c r="BR53" s="94"/>
    </row>
    <row r="54" spans="1:64" ht="15">
      <c r="A54" s="102"/>
      <c r="B54" s="103"/>
      <c r="C54" s="104"/>
      <c r="D54" s="105" t="s">
        <v>46</v>
      </c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 t="s">
        <v>46</v>
      </c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6" t="s">
        <v>46</v>
      </c>
      <c r="AI54" s="106"/>
      <c r="AJ54" s="106"/>
      <c r="AK54" s="106"/>
      <c r="AL54" s="106"/>
      <c r="AM54" s="106"/>
      <c r="AN54" s="106"/>
      <c r="AO54" s="106"/>
      <c r="AP54" s="106"/>
      <c r="AQ54" s="106"/>
      <c r="AR54" s="106"/>
      <c r="AS54" s="106"/>
      <c r="AT54" s="106"/>
      <c r="AU54" s="106"/>
      <c r="AV54" s="106"/>
      <c r="AW54" s="107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9"/>
      <c r="BL54" s="110"/>
    </row>
    <row r="55" spans="1:64" ht="15">
      <c r="A55" s="102"/>
      <c r="B55" s="103"/>
      <c r="C55" s="104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10"/>
    </row>
    <row r="56" spans="2:70" ht="15">
      <c r="B56" s="112"/>
      <c r="C56" s="113"/>
      <c r="D56" s="114" t="s">
        <v>47</v>
      </c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7"/>
      <c r="BM56" s="116"/>
      <c r="BN56" s="116"/>
      <c r="BO56" s="116"/>
      <c r="BP56" s="116"/>
      <c r="BQ56" s="116"/>
      <c r="BR56" s="116"/>
    </row>
    <row r="57" spans="2:70" ht="15">
      <c r="B57" s="112"/>
      <c r="C57" s="113"/>
      <c r="D57" s="118" t="s">
        <v>48</v>
      </c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0"/>
      <c r="AQ57" s="120"/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1"/>
      <c r="BM57" s="120"/>
      <c r="BN57" s="120"/>
      <c r="BO57" s="120"/>
      <c r="BP57" s="120"/>
      <c r="BQ57" s="120"/>
      <c r="BR57" s="120"/>
    </row>
    <row r="58" spans="2:70" ht="15">
      <c r="B58" s="112"/>
      <c r="C58" s="113"/>
      <c r="D58" s="118" t="s">
        <v>49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1"/>
      <c r="BM58" s="120"/>
      <c r="BN58" s="120"/>
      <c r="BO58" s="120"/>
      <c r="BP58" s="120"/>
      <c r="BQ58" s="120"/>
      <c r="BR58" s="120"/>
    </row>
    <row r="59" spans="2:70" ht="15">
      <c r="B59" s="112"/>
      <c r="C59" s="113"/>
      <c r="D59" s="118" t="s">
        <v>50</v>
      </c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0"/>
      <c r="AQ59" s="120"/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1"/>
      <c r="BM59" s="120"/>
      <c r="BN59" s="120"/>
      <c r="BO59" s="120"/>
      <c r="BP59" s="120"/>
      <c r="BQ59" s="120"/>
      <c r="BR59" s="120"/>
    </row>
    <row r="60" spans="2:70" ht="12.75" hidden="1">
      <c r="B60" s="112"/>
      <c r="C60" s="113"/>
      <c r="D60" s="122" t="s">
        <v>38</v>
      </c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0"/>
      <c r="AQ60" s="120"/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0"/>
      <c r="BI60" s="120"/>
      <c r="BJ60" s="120"/>
      <c r="BK60" s="120"/>
      <c r="BL60" s="121"/>
      <c r="BM60" s="120"/>
      <c r="BN60" s="120"/>
      <c r="BO60" s="120"/>
      <c r="BP60" s="120"/>
      <c r="BQ60" s="120"/>
      <c r="BR60" s="120"/>
    </row>
    <row r="61" spans="2:70" ht="12.75" hidden="1">
      <c r="B61" s="112"/>
      <c r="C61" s="113"/>
      <c r="D61" s="122" t="s">
        <v>51</v>
      </c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120"/>
      <c r="BI61" s="120"/>
      <c r="BJ61" s="120"/>
      <c r="BK61" s="120"/>
      <c r="BL61" s="121"/>
      <c r="BM61" s="120"/>
      <c r="BN61" s="120"/>
      <c r="BO61" s="120"/>
      <c r="BP61" s="120"/>
      <c r="BQ61" s="120"/>
      <c r="BR61" s="120"/>
    </row>
    <row r="62" spans="2:70" ht="12.75" hidden="1">
      <c r="B62" s="112"/>
      <c r="C62" s="113"/>
      <c r="D62" s="122" t="s">
        <v>52</v>
      </c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0"/>
      <c r="AY62" s="120"/>
      <c r="AZ62" s="120"/>
      <c r="BA62" s="120"/>
      <c r="BB62" s="120"/>
      <c r="BC62" s="120"/>
      <c r="BD62" s="120"/>
      <c r="BE62" s="120"/>
      <c r="BF62" s="120"/>
      <c r="BG62" s="120"/>
      <c r="BH62" s="120"/>
      <c r="BI62" s="120"/>
      <c r="BJ62" s="120"/>
      <c r="BK62" s="120"/>
      <c r="BL62" s="121"/>
      <c r="BM62" s="120"/>
      <c r="BN62" s="120"/>
      <c r="BO62" s="120"/>
      <c r="BP62" s="120"/>
      <c r="BQ62" s="120"/>
      <c r="BR62" s="120"/>
    </row>
    <row r="63" spans="2:70" ht="12.75" hidden="1">
      <c r="B63" s="112"/>
      <c r="C63" s="113"/>
      <c r="D63" s="122" t="s">
        <v>53</v>
      </c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20"/>
      <c r="AD63" s="120"/>
      <c r="AE63" s="120"/>
      <c r="AF63" s="120"/>
      <c r="AG63" s="120"/>
      <c r="AH63" s="120"/>
      <c r="AI63" s="120"/>
      <c r="AJ63" s="120"/>
      <c r="AK63" s="120"/>
      <c r="AL63" s="120"/>
      <c r="AM63" s="120"/>
      <c r="AN63" s="120"/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  <c r="BH63" s="120"/>
      <c r="BI63" s="120"/>
      <c r="BJ63" s="120"/>
      <c r="BK63" s="120"/>
      <c r="BL63" s="121"/>
      <c r="BM63" s="120"/>
      <c r="BN63" s="120"/>
      <c r="BO63" s="120"/>
      <c r="BP63" s="120"/>
      <c r="BQ63" s="120"/>
      <c r="BR63" s="120"/>
    </row>
    <row r="64" spans="2:70" ht="12.75" hidden="1">
      <c r="B64" s="112"/>
      <c r="C64" s="113"/>
      <c r="D64" s="122" t="s">
        <v>54</v>
      </c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20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1"/>
      <c r="BM64" s="120"/>
      <c r="BN64" s="120"/>
      <c r="BO64" s="120"/>
      <c r="BP64" s="120"/>
      <c r="BQ64" s="120"/>
      <c r="BR64" s="120"/>
    </row>
    <row r="65" spans="2:70" ht="12.75" hidden="1">
      <c r="B65" s="112"/>
      <c r="C65" s="113"/>
      <c r="D65" s="122" t="s">
        <v>55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20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120"/>
      <c r="AW65" s="120"/>
      <c r="AX65" s="120"/>
      <c r="AY65" s="120"/>
      <c r="AZ65" s="120"/>
      <c r="BA65" s="120"/>
      <c r="BB65" s="120"/>
      <c r="BC65" s="120"/>
      <c r="BD65" s="120"/>
      <c r="BE65" s="120"/>
      <c r="BF65" s="120"/>
      <c r="BG65" s="120"/>
      <c r="BH65" s="120"/>
      <c r="BI65" s="120"/>
      <c r="BJ65" s="120"/>
      <c r="BK65" s="120"/>
      <c r="BL65" s="121"/>
      <c r="BM65" s="120"/>
      <c r="BN65" s="120"/>
      <c r="BO65" s="120"/>
      <c r="BP65" s="120"/>
      <c r="BQ65" s="120"/>
      <c r="BR65" s="120"/>
    </row>
    <row r="66" spans="2:70" ht="12.75" hidden="1">
      <c r="B66" s="112"/>
      <c r="C66" s="113"/>
      <c r="D66" s="122" t="s">
        <v>56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20"/>
      <c r="AD66" s="120"/>
      <c r="AE66" s="120"/>
      <c r="AF66" s="120"/>
      <c r="AG66" s="120"/>
      <c r="AH66" s="120"/>
      <c r="AI66" s="120"/>
      <c r="AJ66" s="120"/>
      <c r="AK66" s="120"/>
      <c r="AL66" s="120"/>
      <c r="AM66" s="120"/>
      <c r="AN66" s="120"/>
      <c r="AO66" s="120"/>
      <c r="AP66" s="120"/>
      <c r="AQ66" s="120"/>
      <c r="AR66" s="120"/>
      <c r="AS66" s="120"/>
      <c r="AT66" s="120"/>
      <c r="AU66" s="120"/>
      <c r="AV66" s="120"/>
      <c r="AW66" s="120"/>
      <c r="AX66" s="120"/>
      <c r="AY66" s="120"/>
      <c r="AZ66" s="120"/>
      <c r="BA66" s="120"/>
      <c r="BB66" s="120"/>
      <c r="BC66" s="120"/>
      <c r="BD66" s="120"/>
      <c r="BE66" s="120"/>
      <c r="BF66" s="120"/>
      <c r="BG66" s="120"/>
      <c r="BH66" s="120"/>
      <c r="BI66" s="120"/>
      <c r="BJ66" s="120"/>
      <c r="BK66" s="120"/>
      <c r="BL66" s="121"/>
      <c r="BM66" s="120"/>
      <c r="BN66" s="120"/>
      <c r="BO66" s="120"/>
      <c r="BP66" s="120"/>
      <c r="BQ66" s="120"/>
      <c r="BR66" s="120"/>
    </row>
    <row r="67" spans="2:70" ht="12.75" hidden="1">
      <c r="B67" s="112"/>
      <c r="C67" s="113"/>
      <c r="D67" s="122" t="s">
        <v>32</v>
      </c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1"/>
      <c r="BM67" s="120"/>
      <c r="BN67" s="120"/>
      <c r="BO67" s="120"/>
      <c r="BP67" s="120"/>
      <c r="BQ67" s="120"/>
      <c r="BR67" s="120"/>
    </row>
    <row r="68" spans="2:70" ht="12.75" hidden="1">
      <c r="B68" s="112"/>
      <c r="C68" s="113"/>
      <c r="D68" s="122" t="s">
        <v>17</v>
      </c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0"/>
      <c r="AQ68" s="120"/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1"/>
      <c r="BM68" s="120"/>
      <c r="BN68" s="120"/>
      <c r="BO68" s="120"/>
      <c r="BP68" s="120"/>
      <c r="BQ68" s="120"/>
      <c r="BR68" s="120"/>
    </row>
    <row r="69" spans="2:70" ht="12.75" hidden="1">
      <c r="B69" s="112"/>
      <c r="C69" s="113"/>
      <c r="D69" s="122" t="s">
        <v>41</v>
      </c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0"/>
      <c r="BI69" s="120"/>
      <c r="BJ69" s="120"/>
      <c r="BK69" s="120"/>
      <c r="BL69" s="121"/>
      <c r="BM69" s="120"/>
      <c r="BN69" s="120"/>
      <c r="BO69" s="120"/>
      <c r="BP69" s="120"/>
      <c r="BQ69" s="120"/>
      <c r="BR69" s="120"/>
    </row>
    <row r="70" spans="2:70" ht="12.75" hidden="1">
      <c r="B70" s="112"/>
      <c r="C70" s="113"/>
      <c r="D70" s="122" t="s">
        <v>57</v>
      </c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20"/>
      <c r="AD70" s="120"/>
      <c r="AE70" s="120"/>
      <c r="AF70" s="120"/>
      <c r="AG70" s="120"/>
      <c r="AH70" s="120"/>
      <c r="AI70" s="120"/>
      <c r="AJ70" s="120"/>
      <c r="AK70" s="120"/>
      <c r="AL70" s="120"/>
      <c r="AM70" s="120"/>
      <c r="AN70" s="120"/>
      <c r="AO70" s="120"/>
      <c r="AP70" s="120"/>
      <c r="AQ70" s="120"/>
      <c r="AR70" s="120"/>
      <c r="AS70" s="120"/>
      <c r="AT70" s="120"/>
      <c r="AU70" s="120"/>
      <c r="AV70" s="120"/>
      <c r="AW70" s="120"/>
      <c r="AX70" s="120"/>
      <c r="AY70" s="120"/>
      <c r="AZ70" s="120"/>
      <c r="BA70" s="120"/>
      <c r="BB70" s="120"/>
      <c r="BC70" s="120"/>
      <c r="BD70" s="120"/>
      <c r="BE70" s="120"/>
      <c r="BF70" s="120"/>
      <c r="BG70" s="120"/>
      <c r="BH70" s="120"/>
      <c r="BI70" s="120"/>
      <c r="BJ70" s="120"/>
      <c r="BK70" s="120"/>
      <c r="BL70" s="121"/>
      <c r="BM70" s="120"/>
      <c r="BN70" s="120"/>
      <c r="BO70" s="120"/>
      <c r="BP70" s="120"/>
      <c r="BQ70" s="120"/>
      <c r="BR70" s="120"/>
    </row>
    <row r="71" spans="2:70" ht="12.75" hidden="1">
      <c r="B71" s="112"/>
      <c r="C71" s="113"/>
      <c r="D71" s="122" t="s">
        <v>58</v>
      </c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20"/>
      <c r="AD71" s="120"/>
      <c r="AE71" s="120"/>
      <c r="AF71" s="120"/>
      <c r="AG71" s="120"/>
      <c r="AH71" s="120"/>
      <c r="AI71" s="120"/>
      <c r="AJ71" s="120"/>
      <c r="AK71" s="120"/>
      <c r="AL71" s="120"/>
      <c r="AM71" s="120"/>
      <c r="AN71" s="120"/>
      <c r="AO71" s="120"/>
      <c r="AP71" s="120"/>
      <c r="AQ71" s="120"/>
      <c r="AR71" s="120"/>
      <c r="AS71" s="120"/>
      <c r="AT71" s="120"/>
      <c r="AU71" s="120"/>
      <c r="AV71" s="120"/>
      <c r="AW71" s="120"/>
      <c r="AX71" s="120"/>
      <c r="AY71" s="120"/>
      <c r="AZ71" s="120"/>
      <c r="BA71" s="120"/>
      <c r="BB71" s="120"/>
      <c r="BC71" s="120"/>
      <c r="BD71" s="120"/>
      <c r="BE71" s="120"/>
      <c r="BF71" s="120"/>
      <c r="BG71" s="120"/>
      <c r="BH71" s="120"/>
      <c r="BI71" s="120"/>
      <c r="BJ71" s="120"/>
      <c r="BK71" s="120"/>
      <c r="BL71" s="121"/>
      <c r="BM71" s="120"/>
      <c r="BN71" s="120"/>
      <c r="BO71" s="120"/>
      <c r="BP71" s="120"/>
      <c r="BQ71" s="120"/>
      <c r="BR71" s="120"/>
    </row>
    <row r="72" spans="2:70" ht="12.75" hidden="1">
      <c r="B72" s="112"/>
      <c r="C72" s="113"/>
      <c r="D72" s="122" t="s">
        <v>59</v>
      </c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20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120"/>
      <c r="AW72" s="120"/>
      <c r="AX72" s="120"/>
      <c r="AY72" s="120"/>
      <c r="AZ72" s="120"/>
      <c r="BA72" s="120"/>
      <c r="BB72" s="120"/>
      <c r="BC72" s="120"/>
      <c r="BD72" s="120"/>
      <c r="BE72" s="120"/>
      <c r="BF72" s="120"/>
      <c r="BG72" s="120"/>
      <c r="BH72" s="120"/>
      <c r="BI72" s="120"/>
      <c r="BJ72" s="120"/>
      <c r="BK72" s="120"/>
      <c r="BL72" s="121"/>
      <c r="BM72" s="120"/>
      <c r="BN72" s="120"/>
      <c r="BO72" s="120"/>
      <c r="BP72" s="120"/>
      <c r="BQ72" s="120"/>
      <c r="BR72" s="120"/>
    </row>
    <row r="73" spans="2:70" ht="12.75" hidden="1">
      <c r="B73" s="112"/>
      <c r="C73" s="113"/>
      <c r="D73" s="122" t="s">
        <v>60</v>
      </c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20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  <c r="BH73" s="120"/>
      <c r="BI73" s="120"/>
      <c r="BJ73" s="120"/>
      <c r="BK73" s="120"/>
      <c r="BL73" s="121"/>
      <c r="BM73" s="120"/>
      <c r="BN73" s="120"/>
      <c r="BO73" s="120"/>
      <c r="BP73" s="120"/>
      <c r="BQ73" s="120"/>
      <c r="BR73" s="120"/>
    </row>
    <row r="74" spans="2:70" ht="12.75" hidden="1">
      <c r="B74" s="112"/>
      <c r="C74" s="113"/>
      <c r="D74" s="122" t="s">
        <v>61</v>
      </c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1"/>
      <c r="BM74" s="120"/>
      <c r="BN74" s="120"/>
      <c r="BO74" s="120"/>
      <c r="BP74" s="120"/>
      <c r="BQ74" s="120"/>
      <c r="BR74" s="120"/>
    </row>
    <row r="75" spans="2:70" ht="12.75" hidden="1">
      <c r="B75" s="112"/>
      <c r="C75" s="113"/>
      <c r="D75" s="122" t="s">
        <v>62</v>
      </c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1"/>
      <c r="BM75" s="120"/>
      <c r="BN75" s="120"/>
      <c r="BO75" s="120"/>
      <c r="BP75" s="120"/>
      <c r="BQ75" s="120"/>
      <c r="BR75" s="120"/>
    </row>
    <row r="76" spans="2:70" ht="12.75" hidden="1">
      <c r="B76" s="112"/>
      <c r="C76" s="113"/>
      <c r="D76" s="122" t="s">
        <v>63</v>
      </c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1"/>
      <c r="BM76" s="120"/>
      <c r="BN76" s="120"/>
      <c r="BO76" s="120"/>
      <c r="BP76" s="120"/>
      <c r="BQ76" s="120"/>
      <c r="BR76" s="120"/>
    </row>
    <row r="77" spans="2:70" ht="12.75" hidden="1">
      <c r="B77" s="112"/>
      <c r="C77" s="113"/>
      <c r="D77" s="122" t="s">
        <v>35</v>
      </c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1"/>
      <c r="BM77" s="120"/>
      <c r="BN77" s="120"/>
      <c r="BO77" s="120"/>
      <c r="BP77" s="120"/>
      <c r="BQ77" s="120"/>
      <c r="BR77" s="120"/>
    </row>
    <row r="78" spans="2:70" ht="12.75" hidden="1">
      <c r="B78" s="112"/>
      <c r="C78" s="113"/>
      <c r="D78" s="122" t="s">
        <v>64</v>
      </c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1"/>
      <c r="BM78" s="120"/>
      <c r="BN78" s="120"/>
      <c r="BO78" s="120"/>
      <c r="BP78" s="120"/>
      <c r="BQ78" s="120"/>
      <c r="BR78" s="120"/>
    </row>
    <row r="79" spans="2:70" ht="12.75" hidden="1">
      <c r="B79" s="112"/>
      <c r="C79" s="113"/>
      <c r="D79" s="122" t="s">
        <v>65</v>
      </c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1"/>
      <c r="BM79" s="120"/>
      <c r="BN79" s="120"/>
      <c r="BO79" s="120"/>
      <c r="BP79" s="120"/>
      <c r="BQ79" s="120"/>
      <c r="BR79" s="120"/>
    </row>
    <row r="80" spans="2:70" ht="12.75" hidden="1">
      <c r="B80" s="112"/>
      <c r="C80" s="113"/>
      <c r="D80" s="122" t="s">
        <v>66</v>
      </c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20"/>
      <c r="AD80" s="120"/>
      <c r="AE80" s="120"/>
      <c r="AF80" s="120"/>
      <c r="AG80" s="120"/>
      <c r="AH80" s="120"/>
      <c r="AI80" s="120"/>
      <c r="AJ80" s="120"/>
      <c r="AK80" s="120"/>
      <c r="AL80" s="120"/>
      <c r="AM80" s="120"/>
      <c r="AN80" s="120"/>
      <c r="AO80" s="120"/>
      <c r="AP80" s="120"/>
      <c r="AQ80" s="120"/>
      <c r="AR80" s="120"/>
      <c r="AS80" s="120"/>
      <c r="AT80" s="120"/>
      <c r="AU80" s="120"/>
      <c r="AV80" s="120"/>
      <c r="AW80" s="120"/>
      <c r="AX80" s="120"/>
      <c r="AY80" s="120"/>
      <c r="AZ80" s="120"/>
      <c r="BA80" s="120"/>
      <c r="BB80" s="120"/>
      <c r="BC80" s="120"/>
      <c r="BD80" s="120"/>
      <c r="BE80" s="120"/>
      <c r="BF80" s="120"/>
      <c r="BG80" s="120"/>
      <c r="BH80" s="120"/>
      <c r="BI80" s="120"/>
      <c r="BJ80" s="120"/>
      <c r="BK80" s="120"/>
      <c r="BL80" s="121"/>
      <c r="BM80" s="120"/>
      <c r="BN80" s="120"/>
      <c r="BO80" s="120"/>
      <c r="BP80" s="120"/>
      <c r="BQ80" s="120"/>
      <c r="BR80" s="120"/>
    </row>
    <row r="81" spans="2:70" ht="12.75" hidden="1">
      <c r="B81" s="112"/>
      <c r="C81" s="113"/>
      <c r="D81" s="122" t="s">
        <v>24</v>
      </c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20"/>
      <c r="AD81" s="120"/>
      <c r="AE81" s="120"/>
      <c r="AF81" s="120"/>
      <c r="AG81" s="120"/>
      <c r="AH81" s="120"/>
      <c r="AI81" s="120"/>
      <c r="AJ81" s="120"/>
      <c r="AK81" s="120"/>
      <c r="AL81" s="120"/>
      <c r="AM81" s="120"/>
      <c r="AN81" s="120"/>
      <c r="AO81" s="120"/>
      <c r="AP81" s="120"/>
      <c r="AQ81" s="120"/>
      <c r="AR81" s="120"/>
      <c r="AS81" s="120"/>
      <c r="AT81" s="120"/>
      <c r="AU81" s="120"/>
      <c r="AV81" s="120"/>
      <c r="AW81" s="120"/>
      <c r="AX81" s="120"/>
      <c r="AY81" s="120"/>
      <c r="AZ81" s="120"/>
      <c r="BA81" s="120"/>
      <c r="BB81" s="120"/>
      <c r="BC81" s="120"/>
      <c r="BD81" s="120"/>
      <c r="BE81" s="120"/>
      <c r="BF81" s="120"/>
      <c r="BG81" s="120"/>
      <c r="BH81" s="120"/>
      <c r="BI81" s="120"/>
      <c r="BJ81" s="120"/>
      <c r="BK81" s="120"/>
      <c r="BL81" s="121"/>
      <c r="BM81" s="120"/>
      <c r="BN81" s="120"/>
      <c r="BO81" s="120"/>
      <c r="BP81" s="120"/>
      <c r="BQ81" s="120"/>
      <c r="BR81" s="120"/>
    </row>
    <row r="82" spans="2:70" ht="12.75" hidden="1">
      <c r="B82" s="112"/>
      <c r="C82" s="113"/>
      <c r="D82" s="122" t="s">
        <v>67</v>
      </c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20"/>
      <c r="AD82" s="120"/>
      <c r="AE82" s="120"/>
      <c r="AF82" s="120"/>
      <c r="AG82" s="120"/>
      <c r="AH82" s="120"/>
      <c r="AI82" s="120"/>
      <c r="AJ82" s="120"/>
      <c r="AK82" s="120"/>
      <c r="AL82" s="120"/>
      <c r="AM82" s="120"/>
      <c r="AN82" s="120"/>
      <c r="AO82" s="120"/>
      <c r="AP82" s="120"/>
      <c r="AQ82" s="120"/>
      <c r="AR82" s="120"/>
      <c r="AS82" s="120"/>
      <c r="AT82" s="120"/>
      <c r="AU82" s="120"/>
      <c r="AV82" s="120"/>
      <c r="AW82" s="120"/>
      <c r="AX82" s="120"/>
      <c r="AY82" s="120"/>
      <c r="AZ82" s="120"/>
      <c r="BA82" s="120"/>
      <c r="BB82" s="120"/>
      <c r="BC82" s="120"/>
      <c r="BD82" s="120"/>
      <c r="BE82" s="120"/>
      <c r="BF82" s="120"/>
      <c r="BG82" s="120"/>
      <c r="BH82" s="120"/>
      <c r="BI82" s="120"/>
      <c r="BJ82" s="120"/>
      <c r="BK82" s="120"/>
      <c r="BL82" s="121"/>
      <c r="BM82" s="120"/>
      <c r="BN82" s="120"/>
      <c r="BO82" s="120"/>
      <c r="BP82" s="120"/>
      <c r="BQ82" s="120"/>
      <c r="BR82" s="120"/>
    </row>
    <row r="83" spans="2:70" ht="12.75" hidden="1">
      <c r="B83" s="112"/>
      <c r="C83" s="113"/>
      <c r="D83" s="122" t="s">
        <v>68</v>
      </c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20"/>
      <c r="AD83" s="120"/>
      <c r="AE83" s="120"/>
      <c r="AF83" s="120"/>
      <c r="AG83" s="120"/>
      <c r="AH83" s="120"/>
      <c r="AI83" s="120"/>
      <c r="AJ83" s="120"/>
      <c r="AK83" s="120"/>
      <c r="AL83" s="120"/>
      <c r="AM83" s="120"/>
      <c r="AN83" s="120"/>
      <c r="AO83" s="120"/>
      <c r="AP83" s="120"/>
      <c r="AQ83" s="120"/>
      <c r="AR83" s="120"/>
      <c r="AS83" s="120"/>
      <c r="AT83" s="120"/>
      <c r="AU83" s="120"/>
      <c r="AV83" s="120"/>
      <c r="AW83" s="120"/>
      <c r="AX83" s="120"/>
      <c r="AY83" s="120"/>
      <c r="AZ83" s="120"/>
      <c r="BA83" s="120"/>
      <c r="BB83" s="120"/>
      <c r="BC83" s="120"/>
      <c r="BD83" s="120"/>
      <c r="BE83" s="120"/>
      <c r="BF83" s="120"/>
      <c r="BG83" s="120"/>
      <c r="BH83" s="120"/>
      <c r="BI83" s="120"/>
      <c r="BJ83" s="120"/>
      <c r="BK83" s="120"/>
      <c r="BL83" s="121"/>
      <c r="BM83" s="120"/>
      <c r="BN83" s="120"/>
      <c r="BO83" s="120"/>
      <c r="BP83" s="120"/>
      <c r="BQ83" s="120"/>
      <c r="BR83" s="120"/>
    </row>
    <row r="84" spans="2:70" ht="12.75" hidden="1">
      <c r="B84" s="112"/>
      <c r="C84" s="113"/>
      <c r="D84" s="122" t="s">
        <v>69</v>
      </c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20"/>
      <c r="AD84" s="120"/>
      <c r="AE84" s="120"/>
      <c r="AF84" s="120"/>
      <c r="AG84" s="120"/>
      <c r="AH84" s="120"/>
      <c r="AI84" s="120"/>
      <c r="AJ84" s="120"/>
      <c r="AK84" s="120"/>
      <c r="AL84" s="120"/>
      <c r="AM84" s="120"/>
      <c r="AN84" s="120"/>
      <c r="AO84" s="120"/>
      <c r="AP84" s="120"/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  <c r="BG84" s="120"/>
      <c r="BH84" s="120"/>
      <c r="BI84" s="120"/>
      <c r="BJ84" s="120"/>
      <c r="BK84" s="120"/>
      <c r="BL84" s="121"/>
      <c r="BM84" s="120"/>
      <c r="BN84" s="120"/>
      <c r="BO84" s="120"/>
      <c r="BP84" s="120"/>
      <c r="BQ84" s="120"/>
      <c r="BR84" s="120"/>
    </row>
    <row r="85" spans="2:70" ht="12.75" hidden="1">
      <c r="B85" s="112"/>
      <c r="C85" s="113"/>
      <c r="D85" s="122" t="s">
        <v>70</v>
      </c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1"/>
      <c r="BM85" s="120"/>
      <c r="BN85" s="120"/>
      <c r="BO85" s="120"/>
      <c r="BP85" s="120"/>
      <c r="BQ85" s="120"/>
      <c r="BR85" s="120"/>
    </row>
    <row r="86" spans="2:70" ht="12.75" hidden="1">
      <c r="B86" s="112"/>
      <c r="C86" s="113"/>
      <c r="D86" s="122" t="s">
        <v>71</v>
      </c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20"/>
      <c r="AO86" s="120"/>
      <c r="AP86" s="120"/>
      <c r="AQ86" s="120"/>
      <c r="AR86" s="120"/>
      <c r="AS86" s="120"/>
      <c r="AT86" s="120"/>
      <c r="AU86" s="120"/>
      <c r="AV86" s="120"/>
      <c r="AW86" s="120"/>
      <c r="AX86" s="120"/>
      <c r="AY86" s="120"/>
      <c r="AZ86" s="120"/>
      <c r="BA86" s="120"/>
      <c r="BB86" s="120"/>
      <c r="BC86" s="120"/>
      <c r="BD86" s="120"/>
      <c r="BE86" s="120"/>
      <c r="BF86" s="120"/>
      <c r="BG86" s="120"/>
      <c r="BH86" s="120"/>
      <c r="BI86" s="120"/>
      <c r="BJ86" s="120"/>
      <c r="BK86" s="120"/>
      <c r="BL86" s="121"/>
      <c r="BM86" s="120"/>
      <c r="BN86" s="120"/>
      <c r="BO86" s="120"/>
      <c r="BP86" s="120"/>
      <c r="BQ86" s="120"/>
      <c r="BR86" s="120"/>
    </row>
    <row r="87" spans="2:70" ht="12.75" hidden="1">
      <c r="B87" s="112"/>
      <c r="C87" s="113"/>
      <c r="D87" s="122" t="s">
        <v>72</v>
      </c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20"/>
      <c r="AD87" s="120"/>
      <c r="AE87" s="120"/>
      <c r="AF87" s="120"/>
      <c r="AG87" s="120"/>
      <c r="AH87" s="120"/>
      <c r="AI87" s="120"/>
      <c r="AJ87" s="120"/>
      <c r="AK87" s="120"/>
      <c r="AL87" s="120"/>
      <c r="AM87" s="120"/>
      <c r="AN87" s="120"/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  <c r="BH87" s="120"/>
      <c r="BI87" s="120"/>
      <c r="BJ87" s="120"/>
      <c r="BK87" s="120"/>
      <c r="BL87" s="121"/>
      <c r="BM87" s="120"/>
      <c r="BN87" s="120"/>
      <c r="BO87" s="120"/>
      <c r="BP87" s="120"/>
      <c r="BQ87" s="120"/>
      <c r="BR87" s="120"/>
    </row>
    <row r="88" spans="2:70" ht="12.75" hidden="1">
      <c r="B88" s="112"/>
      <c r="C88" s="113"/>
      <c r="D88" s="122" t="s">
        <v>34</v>
      </c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1"/>
      <c r="BM88" s="120"/>
      <c r="BN88" s="120"/>
      <c r="BO88" s="120"/>
      <c r="BP88" s="120"/>
      <c r="BQ88" s="120"/>
      <c r="BR88" s="120"/>
    </row>
    <row r="89" spans="2:70" ht="12.75" hidden="1">
      <c r="B89" s="112"/>
      <c r="C89" s="113"/>
      <c r="D89" s="122" t="s">
        <v>73</v>
      </c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1"/>
      <c r="BM89" s="120"/>
      <c r="BN89" s="120"/>
      <c r="BO89" s="120"/>
      <c r="BP89" s="120"/>
      <c r="BQ89" s="120"/>
      <c r="BR89" s="120"/>
    </row>
    <row r="90" spans="2:70" ht="12.75" hidden="1">
      <c r="B90" s="112"/>
      <c r="C90" s="113"/>
      <c r="D90" s="122" t="s">
        <v>74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1"/>
      <c r="BM90" s="120"/>
      <c r="BN90" s="120"/>
      <c r="BO90" s="120"/>
      <c r="BP90" s="120"/>
      <c r="BQ90" s="120"/>
      <c r="BR90" s="120"/>
    </row>
    <row r="91" spans="2:70" ht="12.75" hidden="1">
      <c r="B91" s="112"/>
      <c r="C91" s="113"/>
      <c r="D91" s="122" t="s">
        <v>75</v>
      </c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1"/>
      <c r="BM91" s="120"/>
      <c r="BN91" s="120"/>
      <c r="BO91" s="120"/>
      <c r="BP91" s="120"/>
      <c r="BQ91" s="120"/>
      <c r="BR91" s="120"/>
    </row>
    <row r="92" spans="2:70" ht="12.75" hidden="1">
      <c r="B92" s="112"/>
      <c r="C92" s="113"/>
      <c r="D92" s="122" t="s">
        <v>76</v>
      </c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20"/>
      <c r="AD92" s="120"/>
      <c r="AE92" s="120"/>
      <c r="AF92" s="120"/>
      <c r="AG92" s="120"/>
      <c r="AH92" s="120"/>
      <c r="AI92" s="120"/>
      <c r="AJ92" s="120"/>
      <c r="AK92" s="120"/>
      <c r="AL92" s="120"/>
      <c r="AM92" s="120"/>
      <c r="AN92" s="120"/>
      <c r="AO92" s="120"/>
      <c r="AP92" s="120"/>
      <c r="AQ92" s="120"/>
      <c r="AR92" s="120"/>
      <c r="AS92" s="120"/>
      <c r="AT92" s="120"/>
      <c r="AU92" s="120"/>
      <c r="AV92" s="120"/>
      <c r="AW92" s="120"/>
      <c r="AX92" s="120"/>
      <c r="AY92" s="120"/>
      <c r="AZ92" s="120"/>
      <c r="BA92" s="120"/>
      <c r="BB92" s="120"/>
      <c r="BC92" s="120"/>
      <c r="BD92" s="120"/>
      <c r="BE92" s="120"/>
      <c r="BF92" s="120"/>
      <c r="BG92" s="120"/>
      <c r="BH92" s="120"/>
      <c r="BI92" s="120"/>
      <c r="BJ92" s="120"/>
      <c r="BK92" s="120"/>
      <c r="BL92" s="121"/>
      <c r="BM92" s="120"/>
      <c r="BN92" s="120"/>
      <c r="BO92" s="120"/>
      <c r="BP92" s="120"/>
      <c r="BQ92" s="120"/>
      <c r="BR92" s="120"/>
    </row>
    <row r="93" spans="2:70" ht="12.75" hidden="1">
      <c r="B93" s="112"/>
      <c r="C93" s="113"/>
      <c r="D93" s="122" t="s">
        <v>77</v>
      </c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20"/>
      <c r="AD93" s="120"/>
      <c r="AE93" s="120"/>
      <c r="AF93" s="120"/>
      <c r="AG93" s="120"/>
      <c r="AH93" s="120"/>
      <c r="AI93" s="120"/>
      <c r="AJ93" s="120"/>
      <c r="AK93" s="120"/>
      <c r="AL93" s="120"/>
      <c r="AM93" s="120"/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0"/>
      <c r="AY93" s="120"/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0"/>
      <c r="BK93" s="120"/>
      <c r="BL93" s="121"/>
      <c r="BM93" s="120"/>
      <c r="BN93" s="120"/>
      <c r="BO93" s="120"/>
      <c r="BP93" s="120"/>
      <c r="BQ93" s="120"/>
      <c r="BR93" s="120"/>
    </row>
    <row r="94" spans="2:70" ht="12.75" hidden="1">
      <c r="B94" s="112"/>
      <c r="C94" s="113"/>
      <c r="D94" s="122" t="s">
        <v>78</v>
      </c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20"/>
      <c r="AD94" s="120"/>
      <c r="AE94" s="120"/>
      <c r="AF94" s="120"/>
      <c r="AG94" s="120"/>
      <c r="AH94" s="120"/>
      <c r="AI94" s="120"/>
      <c r="AJ94" s="120"/>
      <c r="AK94" s="120"/>
      <c r="AL94" s="120"/>
      <c r="AM94" s="120"/>
      <c r="AN94" s="120"/>
      <c r="AO94" s="120"/>
      <c r="AP94" s="120"/>
      <c r="AQ94" s="120"/>
      <c r="AR94" s="120"/>
      <c r="AS94" s="120"/>
      <c r="AT94" s="120"/>
      <c r="AU94" s="120"/>
      <c r="AV94" s="120"/>
      <c r="AW94" s="120"/>
      <c r="AX94" s="120"/>
      <c r="AY94" s="120"/>
      <c r="AZ94" s="120"/>
      <c r="BA94" s="120"/>
      <c r="BB94" s="120"/>
      <c r="BC94" s="120"/>
      <c r="BD94" s="120"/>
      <c r="BE94" s="120"/>
      <c r="BF94" s="120"/>
      <c r="BG94" s="120"/>
      <c r="BH94" s="120"/>
      <c r="BI94" s="120"/>
      <c r="BJ94" s="120"/>
      <c r="BK94" s="120"/>
      <c r="BL94" s="121"/>
      <c r="BM94" s="120"/>
      <c r="BN94" s="120"/>
      <c r="BO94" s="120"/>
      <c r="BP94" s="120"/>
      <c r="BQ94" s="120"/>
      <c r="BR94" s="120"/>
    </row>
    <row r="95" spans="2:70" ht="12.75" hidden="1">
      <c r="B95" s="112"/>
      <c r="C95" s="113"/>
      <c r="D95" s="122" t="s">
        <v>79</v>
      </c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20"/>
      <c r="AD95" s="120"/>
      <c r="AE95" s="120"/>
      <c r="AF95" s="120"/>
      <c r="AG95" s="120"/>
      <c r="AH95" s="120"/>
      <c r="AI95" s="120"/>
      <c r="AJ95" s="120"/>
      <c r="AK95" s="120"/>
      <c r="AL95" s="120"/>
      <c r="AM95" s="120"/>
      <c r="AN95" s="120"/>
      <c r="AO95" s="120"/>
      <c r="AP95" s="120"/>
      <c r="AQ95" s="120"/>
      <c r="AR95" s="120"/>
      <c r="AS95" s="120"/>
      <c r="AT95" s="120"/>
      <c r="AU95" s="120"/>
      <c r="AV95" s="120"/>
      <c r="AW95" s="120"/>
      <c r="AX95" s="120"/>
      <c r="AY95" s="120"/>
      <c r="AZ95" s="120"/>
      <c r="BA95" s="120"/>
      <c r="BB95" s="120"/>
      <c r="BC95" s="120"/>
      <c r="BD95" s="120"/>
      <c r="BE95" s="120"/>
      <c r="BF95" s="120"/>
      <c r="BG95" s="120"/>
      <c r="BH95" s="120"/>
      <c r="BI95" s="120"/>
      <c r="BJ95" s="120"/>
      <c r="BK95" s="120"/>
      <c r="BL95" s="121"/>
      <c r="BM95" s="120"/>
      <c r="BN95" s="120"/>
      <c r="BO95" s="120"/>
      <c r="BP95" s="120"/>
      <c r="BQ95" s="120"/>
      <c r="BR95" s="120"/>
    </row>
    <row r="96" spans="2:70" ht="12.75" hidden="1">
      <c r="B96" s="112"/>
      <c r="C96" s="113"/>
      <c r="D96" s="122" t="s">
        <v>80</v>
      </c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20"/>
      <c r="AD96" s="120"/>
      <c r="AE96" s="120"/>
      <c r="AF96" s="120"/>
      <c r="AG96" s="120"/>
      <c r="AH96" s="120"/>
      <c r="AI96" s="120"/>
      <c r="AJ96" s="120"/>
      <c r="AK96" s="120"/>
      <c r="AL96" s="120"/>
      <c r="AM96" s="120"/>
      <c r="AN96" s="120"/>
      <c r="AO96" s="120"/>
      <c r="AP96" s="120"/>
      <c r="AQ96" s="120"/>
      <c r="AR96" s="120"/>
      <c r="AS96" s="120"/>
      <c r="AT96" s="120"/>
      <c r="AU96" s="120"/>
      <c r="AV96" s="120"/>
      <c r="AW96" s="120"/>
      <c r="AX96" s="120"/>
      <c r="AY96" s="120"/>
      <c r="AZ96" s="120"/>
      <c r="BA96" s="120"/>
      <c r="BB96" s="120"/>
      <c r="BC96" s="120"/>
      <c r="BD96" s="120"/>
      <c r="BE96" s="120"/>
      <c r="BF96" s="120"/>
      <c r="BG96" s="120"/>
      <c r="BH96" s="120"/>
      <c r="BI96" s="120"/>
      <c r="BJ96" s="120"/>
      <c r="BK96" s="120"/>
      <c r="BL96" s="121"/>
      <c r="BM96" s="120"/>
      <c r="BN96" s="120"/>
      <c r="BO96" s="120"/>
      <c r="BP96" s="120"/>
      <c r="BQ96" s="120"/>
      <c r="BR96" s="120"/>
    </row>
    <row r="97" spans="2:70" ht="12.75" hidden="1">
      <c r="B97" s="112"/>
      <c r="C97" s="113"/>
      <c r="D97" s="122" t="s">
        <v>81</v>
      </c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20"/>
      <c r="AD97" s="120"/>
      <c r="AE97" s="120"/>
      <c r="AF97" s="120"/>
      <c r="AG97" s="120"/>
      <c r="AH97" s="120"/>
      <c r="AI97" s="120"/>
      <c r="AJ97" s="120"/>
      <c r="AK97" s="120"/>
      <c r="AL97" s="120"/>
      <c r="AM97" s="120"/>
      <c r="AN97" s="120"/>
      <c r="AO97" s="120"/>
      <c r="AP97" s="120"/>
      <c r="AQ97" s="120"/>
      <c r="AR97" s="120"/>
      <c r="AS97" s="120"/>
      <c r="AT97" s="120"/>
      <c r="AU97" s="120"/>
      <c r="AV97" s="120"/>
      <c r="AW97" s="120"/>
      <c r="AX97" s="120"/>
      <c r="AY97" s="120"/>
      <c r="AZ97" s="120"/>
      <c r="BA97" s="120"/>
      <c r="BB97" s="120"/>
      <c r="BC97" s="120"/>
      <c r="BD97" s="120"/>
      <c r="BE97" s="120"/>
      <c r="BF97" s="120"/>
      <c r="BG97" s="120"/>
      <c r="BH97" s="120"/>
      <c r="BI97" s="120"/>
      <c r="BJ97" s="120"/>
      <c r="BK97" s="120"/>
      <c r="BL97" s="121"/>
      <c r="BM97" s="120"/>
      <c r="BN97" s="120"/>
      <c r="BO97" s="120"/>
      <c r="BP97" s="120"/>
      <c r="BQ97" s="120"/>
      <c r="BR97" s="120"/>
    </row>
    <row r="98" spans="2:70" ht="12.75" hidden="1">
      <c r="B98" s="112"/>
      <c r="C98" s="113"/>
      <c r="D98" s="122" t="s">
        <v>36</v>
      </c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20"/>
      <c r="AD98" s="120"/>
      <c r="AE98" s="120"/>
      <c r="AF98" s="120"/>
      <c r="AG98" s="120"/>
      <c r="AH98" s="120"/>
      <c r="AI98" s="120"/>
      <c r="AJ98" s="120"/>
      <c r="AK98" s="120"/>
      <c r="AL98" s="120"/>
      <c r="AM98" s="120"/>
      <c r="AN98" s="120"/>
      <c r="AO98" s="120"/>
      <c r="AP98" s="120"/>
      <c r="AQ98" s="120"/>
      <c r="AR98" s="120"/>
      <c r="AS98" s="120"/>
      <c r="AT98" s="120"/>
      <c r="AU98" s="120"/>
      <c r="AV98" s="120"/>
      <c r="AW98" s="120"/>
      <c r="AX98" s="120"/>
      <c r="AY98" s="120"/>
      <c r="AZ98" s="120"/>
      <c r="BA98" s="120"/>
      <c r="BB98" s="120"/>
      <c r="BC98" s="120"/>
      <c r="BD98" s="120"/>
      <c r="BE98" s="120"/>
      <c r="BF98" s="120"/>
      <c r="BG98" s="120"/>
      <c r="BH98" s="120"/>
      <c r="BI98" s="120"/>
      <c r="BJ98" s="120"/>
      <c r="BK98" s="120"/>
      <c r="BL98" s="121"/>
      <c r="BM98" s="120"/>
      <c r="BN98" s="120"/>
      <c r="BO98" s="120"/>
      <c r="BP98" s="120"/>
      <c r="BQ98" s="120"/>
      <c r="BR98" s="120"/>
    </row>
    <row r="99" spans="2:70" ht="12.75" hidden="1">
      <c r="B99" s="112"/>
      <c r="C99" s="113"/>
      <c r="D99" s="122" t="s">
        <v>33</v>
      </c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0"/>
      <c r="AW99" s="120"/>
      <c r="AX99" s="120"/>
      <c r="AY99" s="120"/>
      <c r="AZ99" s="120"/>
      <c r="BA99" s="120"/>
      <c r="BB99" s="120"/>
      <c r="BC99" s="120"/>
      <c r="BD99" s="120"/>
      <c r="BE99" s="120"/>
      <c r="BF99" s="120"/>
      <c r="BG99" s="120"/>
      <c r="BH99" s="120"/>
      <c r="BI99" s="120"/>
      <c r="BJ99" s="120"/>
      <c r="BK99" s="120"/>
      <c r="BL99" s="121"/>
      <c r="BM99" s="120"/>
      <c r="BN99" s="120"/>
      <c r="BO99" s="120"/>
      <c r="BP99" s="120"/>
      <c r="BQ99" s="120"/>
      <c r="BR99" s="120"/>
    </row>
    <row r="100" spans="2:70" ht="12.75" hidden="1">
      <c r="B100" s="112"/>
      <c r="C100" s="113"/>
      <c r="D100" s="122" t="s">
        <v>82</v>
      </c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20"/>
      <c r="AD100" s="120"/>
      <c r="AE100" s="120"/>
      <c r="AF100" s="120"/>
      <c r="AG100" s="120"/>
      <c r="AH100" s="120"/>
      <c r="AI100" s="120"/>
      <c r="AJ100" s="120"/>
      <c r="AK100" s="120"/>
      <c r="AL100" s="120"/>
      <c r="AM100" s="120"/>
      <c r="AN100" s="120"/>
      <c r="AO100" s="120"/>
      <c r="AP100" s="120"/>
      <c r="AQ100" s="120"/>
      <c r="AR100" s="120"/>
      <c r="AS100" s="120"/>
      <c r="AT100" s="120"/>
      <c r="AU100" s="120"/>
      <c r="AV100" s="120"/>
      <c r="AW100" s="120"/>
      <c r="AX100" s="120"/>
      <c r="AY100" s="120"/>
      <c r="AZ100" s="120"/>
      <c r="BA100" s="120"/>
      <c r="BB100" s="120"/>
      <c r="BC100" s="120"/>
      <c r="BD100" s="120"/>
      <c r="BE100" s="120"/>
      <c r="BF100" s="120"/>
      <c r="BG100" s="120"/>
      <c r="BH100" s="120"/>
      <c r="BI100" s="120"/>
      <c r="BJ100" s="120"/>
      <c r="BK100" s="120"/>
      <c r="BL100" s="121"/>
      <c r="BM100" s="120"/>
      <c r="BN100" s="120"/>
      <c r="BO100" s="120"/>
      <c r="BP100" s="120"/>
      <c r="BQ100" s="120"/>
      <c r="BR100" s="120"/>
    </row>
    <row r="101" spans="2:70" ht="12.75" hidden="1">
      <c r="B101" s="112"/>
      <c r="C101" s="113"/>
      <c r="D101" s="122" t="s">
        <v>83</v>
      </c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20"/>
      <c r="AD101" s="120"/>
      <c r="AE101" s="120"/>
      <c r="AF101" s="120"/>
      <c r="AG101" s="120"/>
      <c r="AH101" s="120"/>
      <c r="AI101" s="120"/>
      <c r="AJ101" s="120"/>
      <c r="AK101" s="120"/>
      <c r="AL101" s="120"/>
      <c r="AM101" s="120"/>
      <c r="AN101" s="120"/>
      <c r="AO101" s="120"/>
      <c r="AP101" s="120"/>
      <c r="AQ101" s="120"/>
      <c r="AR101" s="120"/>
      <c r="AS101" s="120"/>
      <c r="AT101" s="120"/>
      <c r="AU101" s="120"/>
      <c r="AV101" s="120"/>
      <c r="AW101" s="120"/>
      <c r="AX101" s="120"/>
      <c r="AY101" s="120"/>
      <c r="AZ101" s="120"/>
      <c r="BA101" s="120"/>
      <c r="BB101" s="120"/>
      <c r="BC101" s="120"/>
      <c r="BD101" s="120"/>
      <c r="BE101" s="120"/>
      <c r="BF101" s="120"/>
      <c r="BG101" s="120"/>
      <c r="BH101" s="120"/>
      <c r="BI101" s="120"/>
      <c r="BJ101" s="120"/>
      <c r="BK101" s="120"/>
      <c r="BL101" s="121"/>
      <c r="BM101" s="120"/>
      <c r="BN101" s="120"/>
      <c r="BO101" s="120"/>
      <c r="BP101" s="120"/>
      <c r="BQ101" s="120"/>
      <c r="BR101" s="120"/>
    </row>
    <row r="102" spans="2:70" ht="12.75" hidden="1">
      <c r="B102" s="112"/>
      <c r="C102" s="113"/>
      <c r="D102" s="122" t="s">
        <v>84</v>
      </c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20"/>
      <c r="AD102" s="120"/>
      <c r="AE102" s="120"/>
      <c r="AF102" s="120"/>
      <c r="AG102" s="120"/>
      <c r="AH102" s="120"/>
      <c r="AI102" s="120"/>
      <c r="AJ102" s="120"/>
      <c r="AK102" s="120"/>
      <c r="AL102" s="120"/>
      <c r="AM102" s="120"/>
      <c r="AN102" s="120"/>
      <c r="AO102" s="120"/>
      <c r="AP102" s="120"/>
      <c r="AQ102" s="120"/>
      <c r="AR102" s="120"/>
      <c r="AS102" s="120"/>
      <c r="AT102" s="120"/>
      <c r="AU102" s="120"/>
      <c r="AV102" s="120"/>
      <c r="AW102" s="120"/>
      <c r="AX102" s="120"/>
      <c r="AY102" s="120"/>
      <c r="AZ102" s="120"/>
      <c r="BA102" s="120"/>
      <c r="BB102" s="120"/>
      <c r="BC102" s="120"/>
      <c r="BD102" s="120"/>
      <c r="BE102" s="120"/>
      <c r="BF102" s="120"/>
      <c r="BG102" s="120"/>
      <c r="BH102" s="120"/>
      <c r="BI102" s="120"/>
      <c r="BJ102" s="120"/>
      <c r="BK102" s="120"/>
      <c r="BL102" s="121"/>
      <c r="BM102" s="120"/>
      <c r="BN102" s="120"/>
      <c r="BO102" s="120"/>
      <c r="BP102" s="120"/>
      <c r="BQ102" s="120"/>
      <c r="BR102" s="120"/>
    </row>
    <row r="103" spans="2:70" ht="12.75" hidden="1">
      <c r="B103" s="112"/>
      <c r="C103" s="113"/>
      <c r="D103" s="122" t="s">
        <v>85</v>
      </c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1"/>
      <c r="BM103" s="120"/>
      <c r="BN103" s="120"/>
      <c r="BO103" s="120"/>
      <c r="BP103" s="120"/>
      <c r="BQ103" s="120"/>
      <c r="BR103" s="120"/>
    </row>
    <row r="104" spans="2:70" ht="12.75" hidden="1">
      <c r="B104" s="112"/>
      <c r="C104" s="113"/>
      <c r="D104" s="122" t="s">
        <v>86</v>
      </c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0"/>
      <c r="AY104" s="120"/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1"/>
      <c r="BM104" s="120"/>
      <c r="BN104" s="120"/>
      <c r="BO104" s="120"/>
      <c r="BP104" s="120"/>
      <c r="BQ104" s="120"/>
      <c r="BR104" s="120"/>
    </row>
    <row r="105" spans="2:70" ht="12.75" hidden="1">
      <c r="B105" s="112"/>
      <c r="C105" s="113"/>
      <c r="D105" s="122" t="s">
        <v>87</v>
      </c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20"/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0"/>
      <c r="AY105" s="120"/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1"/>
      <c r="BM105" s="120"/>
      <c r="BN105" s="120"/>
      <c r="BO105" s="120"/>
      <c r="BP105" s="120"/>
      <c r="BQ105" s="120"/>
      <c r="BR105" s="120"/>
    </row>
    <row r="106" spans="2:70" ht="15">
      <c r="B106" s="112"/>
      <c r="C106" s="113"/>
      <c r="D106" s="122" t="s">
        <v>88</v>
      </c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20"/>
      <c r="AD106" s="120"/>
      <c r="AE106" s="120"/>
      <c r="AF106" s="120"/>
      <c r="AG106" s="120"/>
      <c r="AH106" s="120"/>
      <c r="AI106" s="120"/>
      <c r="AJ106" s="120"/>
      <c r="AK106" s="120"/>
      <c r="AL106" s="120"/>
      <c r="AM106" s="120"/>
      <c r="AN106" s="120"/>
      <c r="AO106" s="120"/>
      <c r="AP106" s="120"/>
      <c r="AQ106" s="120"/>
      <c r="AR106" s="120"/>
      <c r="AS106" s="120"/>
      <c r="AT106" s="120"/>
      <c r="AU106" s="120"/>
      <c r="AV106" s="120"/>
      <c r="AW106" s="120"/>
      <c r="AX106" s="120"/>
      <c r="AY106" s="120"/>
      <c r="AZ106" s="120"/>
      <c r="BA106" s="120"/>
      <c r="BB106" s="120"/>
      <c r="BC106" s="120"/>
      <c r="BD106" s="120"/>
      <c r="BE106" s="120"/>
      <c r="BF106" s="120"/>
      <c r="BG106" s="120"/>
      <c r="BH106" s="120"/>
      <c r="BI106" s="120"/>
      <c r="BJ106" s="120"/>
      <c r="BK106" s="120"/>
      <c r="BL106" s="121"/>
      <c r="BM106" s="120"/>
      <c r="BN106" s="120"/>
      <c r="BO106" s="120"/>
      <c r="BP106" s="120"/>
      <c r="BQ106" s="120"/>
      <c r="BR106" s="120"/>
    </row>
    <row r="107" spans="2:70" ht="15">
      <c r="B107" s="112"/>
      <c r="C107" s="113"/>
      <c r="D107" s="122" t="s">
        <v>89</v>
      </c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20"/>
      <c r="AD107" s="120"/>
      <c r="AE107" s="120"/>
      <c r="AF107" s="120"/>
      <c r="AG107" s="120"/>
      <c r="AH107" s="120"/>
      <c r="AI107" s="120"/>
      <c r="AJ107" s="120"/>
      <c r="AK107" s="120"/>
      <c r="AL107" s="120"/>
      <c r="AM107" s="120"/>
      <c r="AN107" s="120"/>
      <c r="AO107" s="120"/>
      <c r="AP107" s="120"/>
      <c r="AQ107" s="120"/>
      <c r="AR107" s="120"/>
      <c r="AS107" s="120"/>
      <c r="AT107" s="120"/>
      <c r="AU107" s="120"/>
      <c r="AV107" s="120"/>
      <c r="AW107" s="120"/>
      <c r="AX107" s="120"/>
      <c r="AY107" s="120"/>
      <c r="AZ107" s="120"/>
      <c r="BA107" s="120"/>
      <c r="BB107" s="120"/>
      <c r="BC107" s="120"/>
      <c r="BD107" s="120"/>
      <c r="BE107" s="120"/>
      <c r="BF107" s="120"/>
      <c r="BG107" s="120"/>
      <c r="BH107" s="120"/>
      <c r="BI107" s="120"/>
      <c r="BJ107" s="120"/>
      <c r="BK107" s="120"/>
      <c r="BL107" s="121"/>
      <c r="BM107" s="120"/>
      <c r="BN107" s="120"/>
      <c r="BO107" s="120"/>
      <c r="BP107" s="120"/>
      <c r="BQ107" s="120"/>
      <c r="BR107" s="120"/>
    </row>
    <row r="108" spans="2:70" ht="15">
      <c r="B108" s="112"/>
      <c r="C108" s="113"/>
      <c r="D108" s="123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20"/>
      <c r="AD108" s="120"/>
      <c r="AE108" s="120"/>
      <c r="AF108" s="120"/>
      <c r="AG108" s="120"/>
      <c r="AH108" s="120"/>
      <c r="AI108" s="120"/>
      <c r="AJ108" s="120"/>
      <c r="AK108" s="120"/>
      <c r="AL108" s="120"/>
      <c r="AM108" s="120"/>
      <c r="AN108" s="120"/>
      <c r="AO108" s="120"/>
      <c r="AP108" s="120"/>
      <c r="AQ108" s="120"/>
      <c r="AR108" s="120"/>
      <c r="AS108" s="120"/>
      <c r="AT108" s="120"/>
      <c r="AU108" s="120"/>
      <c r="AV108" s="120"/>
      <c r="AW108" s="120"/>
      <c r="AX108" s="120"/>
      <c r="AY108" s="120"/>
      <c r="AZ108" s="120"/>
      <c r="BA108" s="120"/>
      <c r="BB108" s="120"/>
      <c r="BC108" s="120"/>
      <c r="BD108" s="120"/>
      <c r="BE108" s="120"/>
      <c r="BF108" s="120"/>
      <c r="BG108" s="120"/>
      <c r="BH108" s="120"/>
      <c r="BI108" s="120"/>
      <c r="BJ108" s="120"/>
      <c r="BK108" s="120"/>
      <c r="BL108" s="121"/>
      <c r="BM108" s="120"/>
      <c r="BN108" s="120"/>
      <c r="BO108" s="120"/>
      <c r="BP108" s="120"/>
      <c r="BQ108" s="120"/>
      <c r="BR108" s="120"/>
    </row>
    <row r="109" spans="2:70" ht="15">
      <c r="B109" s="112"/>
      <c r="C109" s="113"/>
      <c r="D109" s="124" t="s">
        <v>90</v>
      </c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20"/>
      <c r="AD109" s="120"/>
      <c r="AE109" s="120"/>
      <c r="AF109" s="120"/>
      <c r="AG109" s="120"/>
      <c r="AH109" s="120"/>
      <c r="AI109" s="120"/>
      <c r="AJ109" s="120"/>
      <c r="AK109" s="120"/>
      <c r="AL109" s="120"/>
      <c r="AM109" s="120"/>
      <c r="AN109" s="120"/>
      <c r="AO109" s="120"/>
      <c r="AP109" s="120"/>
      <c r="AQ109" s="120"/>
      <c r="AR109" s="120"/>
      <c r="AS109" s="120"/>
      <c r="AT109" s="120"/>
      <c r="AU109" s="120"/>
      <c r="AV109" s="120"/>
      <c r="AW109" s="120"/>
      <c r="AX109" s="120"/>
      <c r="AY109" s="120"/>
      <c r="AZ109" s="120"/>
      <c r="BA109" s="120"/>
      <c r="BB109" s="120"/>
      <c r="BC109" s="120"/>
      <c r="BD109" s="120"/>
      <c r="BE109" s="120"/>
      <c r="BF109" s="120"/>
      <c r="BG109" s="120"/>
      <c r="BH109" s="120"/>
      <c r="BI109" s="120"/>
      <c r="BJ109" s="120"/>
      <c r="BK109" s="120"/>
      <c r="BL109" s="121"/>
      <c r="BM109" s="120"/>
      <c r="BN109" s="120"/>
      <c r="BO109" s="120"/>
      <c r="BP109" s="120"/>
      <c r="BQ109" s="120"/>
      <c r="BR109" s="120"/>
    </row>
    <row r="110" spans="2:70" ht="15">
      <c r="B110" s="112"/>
      <c r="C110" s="113"/>
      <c r="D110" s="118" t="s">
        <v>91</v>
      </c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20"/>
      <c r="AD110" s="120"/>
      <c r="AE110" s="120"/>
      <c r="AF110" s="120"/>
      <c r="AG110" s="120"/>
      <c r="AH110" s="120"/>
      <c r="AI110" s="120"/>
      <c r="AJ110" s="120"/>
      <c r="AK110" s="120"/>
      <c r="AL110" s="120"/>
      <c r="AM110" s="120"/>
      <c r="AN110" s="120"/>
      <c r="AO110" s="120"/>
      <c r="AP110" s="120"/>
      <c r="AQ110" s="120"/>
      <c r="AR110" s="120"/>
      <c r="AS110" s="120"/>
      <c r="AT110" s="120"/>
      <c r="AU110" s="120"/>
      <c r="AV110" s="120"/>
      <c r="AW110" s="120"/>
      <c r="AX110" s="120"/>
      <c r="AY110" s="120"/>
      <c r="AZ110" s="120"/>
      <c r="BA110" s="120"/>
      <c r="BB110" s="120"/>
      <c r="BC110" s="120"/>
      <c r="BD110" s="120"/>
      <c r="BE110" s="120"/>
      <c r="BF110" s="120"/>
      <c r="BG110" s="120"/>
      <c r="BH110" s="120"/>
      <c r="BI110" s="120"/>
      <c r="BJ110" s="120"/>
      <c r="BK110" s="120"/>
      <c r="BL110" s="121"/>
      <c r="BM110" s="120"/>
      <c r="BN110" s="120"/>
      <c r="BO110" s="120"/>
      <c r="BP110" s="120"/>
      <c r="BQ110" s="120"/>
      <c r="BR110" s="120"/>
    </row>
    <row r="111" spans="2:70" ht="15">
      <c r="B111" s="112"/>
      <c r="C111" s="113"/>
      <c r="D111" s="118" t="s">
        <v>92</v>
      </c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20"/>
      <c r="AD111" s="120"/>
      <c r="AE111" s="120"/>
      <c r="AF111" s="120"/>
      <c r="AG111" s="120"/>
      <c r="AH111" s="120"/>
      <c r="AI111" s="120"/>
      <c r="AJ111" s="120"/>
      <c r="AK111" s="120"/>
      <c r="AL111" s="120"/>
      <c r="AM111" s="120"/>
      <c r="AN111" s="120"/>
      <c r="AO111" s="120"/>
      <c r="AP111" s="120"/>
      <c r="AQ111" s="120"/>
      <c r="AR111" s="120"/>
      <c r="AS111" s="120"/>
      <c r="AT111" s="120"/>
      <c r="AU111" s="120"/>
      <c r="AV111" s="120"/>
      <c r="AW111" s="120"/>
      <c r="AX111" s="120"/>
      <c r="AY111" s="120"/>
      <c r="AZ111" s="120"/>
      <c r="BA111" s="120"/>
      <c r="BB111" s="120"/>
      <c r="BC111" s="120"/>
      <c r="BD111" s="120"/>
      <c r="BE111" s="120"/>
      <c r="BF111" s="120"/>
      <c r="BG111" s="120"/>
      <c r="BH111" s="120"/>
      <c r="BI111" s="120"/>
      <c r="BJ111" s="120"/>
      <c r="BK111" s="120"/>
      <c r="BL111" s="121"/>
      <c r="BM111" s="120"/>
      <c r="BN111" s="120"/>
      <c r="BO111" s="120"/>
      <c r="BP111" s="120"/>
      <c r="BQ111" s="120"/>
      <c r="BR111" s="120"/>
    </row>
    <row r="112" spans="2:70" ht="15">
      <c r="B112" s="112"/>
      <c r="C112" s="113"/>
      <c r="D112" s="125" t="s">
        <v>93</v>
      </c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  <c r="Q112" s="126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7"/>
      <c r="AD112" s="127"/>
      <c r="AE112" s="127"/>
      <c r="AF112" s="127"/>
      <c r="AG112" s="127"/>
      <c r="AH112" s="127"/>
      <c r="AI112" s="127"/>
      <c r="AJ112" s="127"/>
      <c r="AK112" s="127"/>
      <c r="AL112" s="127"/>
      <c r="AM112" s="127"/>
      <c r="AN112" s="127"/>
      <c r="AO112" s="127"/>
      <c r="AP112" s="127"/>
      <c r="AQ112" s="127"/>
      <c r="AR112" s="127"/>
      <c r="AS112" s="127"/>
      <c r="AT112" s="127"/>
      <c r="AU112" s="127"/>
      <c r="AV112" s="127"/>
      <c r="AW112" s="127"/>
      <c r="AX112" s="127"/>
      <c r="AY112" s="127"/>
      <c r="AZ112" s="127"/>
      <c r="BA112" s="127"/>
      <c r="BB112" s="127"/>
      <c r="BC112" s="127"/>
      <c r="BD112" s="127"/>
      <c r="BE112" s="127"/>
      <c r="BF112" s="127"/>
      <c r="BG112" s="127"/>
      <c r="BH112" s="127"/>
      <c r="BI112" s="127"/>
      <c r="BJ112" s="127"/>
      <c r="BK112" s="127"/>
      <c r="BL112" s="128"/>
      <c r="BM112" s="127"/>
      <c r="BN112" s="127"/>
      <c r="BO112" s="127"/>
      <c r="BP112" s="127"/>
      <c r="BQ112" s="127"/>
      <c r="BR112" s="127"/>
    </row>
    <row r="113" spans="2:28" ht="15">
      <c r="B113" s="129"/>
      <c r="C113" s="130"/>
      <c r="D113" s="129"/>
      <c r="E113" s="129"/>
      <c r="F113" s="129"/>
      <c r="G113" s="129"/>
      <c r="H113" s="129"/>
      <c r="I113" s="129"/>
      <c r="J113" s="129"/>
      <c r="K113" s="129"/>
      <c r="L113" s="129"/>
      <c r="M113" s="129"/>
      <c r="N113" s="129"/>
      <c r="O113" s="129"/>
      <c r="P113" s="129"/>
      <c r="Q113" s="129"/>
      <c r="R113" s="129"/>
      <c r="S113" s="129"/>
      <c r="T113" s="129"/>
      <c r="U113" s="129"/>
      <c r="V113" s="129"/>
      <c r="W113" s="129"/>
      <c r="X113" s="129"/>
      <c r="Y113" s="129"/>
      <c r="Z113" s="129"/>
      <c r="AA113" s="129"/>
      <c r="AB113" s="129"/>
    </row>
    <row r="114" spans="2:28" ht="15">
      <c r="B114" s="129"/>
      <c r="C114" s="130"/>
      <c r="D114" s="129"/>
      <c r="E114" s="129"/>
      <c r="F114" s="129"/>
      <c r="G114" s="129"/>
      <c r="H114" s="129"/>
      <c r="I114" s="129"/>
      <c r="J114" s="129"/>
      <c r="K114" s="129"/>
      <c r="L114" s="129"/>
      <c r="M114" s="129"/>
      <c r="N114" s="129"/>
      <c r="O114" s="129"/>
      <c r="P114" s="129"/>
      <c r="Q114" s="129"/>
      <c r="R114" s="129"/>
      <c r="S114" s="129"/>
      <c r="T114" s="129"/>
      <c r="U114" s="129"/>
      <c r="V114" s="129"/>
      <c r="W114" s="129"/>
      <c r="X114" s="129"/>
      <c r="Y114" s="129"/>
      <c r="Z114" s="129"/>
      <c r="AA114" s="129"/>
      <c r="AB114" s="129"/>
    </row>
    <row r="115" spans="2:28" ht="15">
      <c r="B115" s="129"/>
      <c r="C115" s="130"/>
      <c r="D115" s="129"/>
      <c r="E115" s="129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</row>
    <row r="116" spans="2:28" ht="15">
      <c r="B116" s="129"/>
      <c r="C116" s="130"/>
      <c r="D116" s="129"/>
      <c r="E116" s="129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</row>
    <row r="117" spans="2:28" ht="15">
      <c r="B117" s="129"/>
      <c r="C117" s="130"/>
      <c r="D117" s="129"/>
      <c r="E117" s="129"/>
      <c r="F117" s="129"/>
      <c r="G117" s="129"/>
      <c r="H117" s="129"/>
      <c r="I117" s="129"/>
      <c r="J117" s="129"/>
      <c r="K117" s="129"/>
      <c r="L117" s="129"/>
      <c r="M117" s="129"/>
      <c r="N117" s="129"/>
      <c r="O117" s="129"/>
      <c r="P117" s="129"/>
      <c r="Q117" s="129"/>
      <c r="R117" s="129"/>
      <c r="S117" s="129"/>
      <c r="T117" s="129"/>
      <c r="U117" s="129"/>
      <c r="V117" s="129"/>
      <c r="W117" s="129"/>
      <c r="X117" s="129"/>
      <c r="Y117" s="129"/>
      <c r="Z117" s="129"/>
      <c r="AA117" s="129"/>
      <c r="AB117" s="129"/>
    </row>
    <row r="118" spans="2:28" ht="15">
      <c r="B118" s="129"/>
      <c r="C118" s="130"/>
      <c r="D118" s="129"/>
      <c r="E118" s="129"/>
      <c r="F118" s="129"/>
      <c r="G118" s="129"/>
      <c r="H118" s="129"/>
      <c r="I118" s="129"/>
      <c r="J118" s="129"/>
      <c r="K118" s="129"/>
      <c r="L118" s="129"/>
      <c r="M118" s="129"/>
      <c r="N118" s="129"/>
      <c r="O118" s="129"/>
      <c r="P118" s="129"/>
      <c r="Q118" s="129"/>
      <c r="R118" s="129"/>
      <c r="S118" s="129"/>
      <c r="T118" s="129"/>
      <c r="U118" s="129"/>
      <c r="V118" s="129"/>
      <c r="W118" s="129"/>
      <c r="X118" s="129"/>
      <c r="Y118" s="129"/>
      <c r="Z118" s="129"/>
      <c r="AA118" s="129"/>
      <c r="AB118" s="129"/>
    </row>
    <row r="119" spans="2:28" ht="15">
      <c r="B119" s="129"/>
      <c r="C119" s="130"/>
      <c r="D119" s="129"/>
      <c r="E119" s="129"/>
      <c r="F119" s="129"/>
      <c r="G119" s="129"/>
      <c r="H119" s="129"/>
      <c r="I119" s="129"/>
      <c r="J119" s="129"/>
      <c r="K119" s="129"/>
      <c r="L119" s="129"/>
      <c r="M119" s="129"/>
      <c r="N119" s="129"/>
      <c r="O119" s="129"/>
      <c r="P119" s="129"/>
      <c r="Q119" s="129"/>
      <c r="R119" s="129"/>
      <c r="S119" s="129"/>
      <c r="T119" s="129"/>
      <c r="U119" s="129"/>
      <c r="V119" s="129"/>
      <c r="W119" s="129"/>
      <c r="X119" s="129"/>
      <c r="Y119" s="129"/>
      <c r="Z119" s="129"/>
      <c r="AA119" s="129"/>
      <c r="AB119" s="129"/>
    </row>
    <row r="120" spans="2:28" ht="15">
      <c r="B120" s="129"/>
      <c r="C120" s="130"/>
      <c r="D120" s="129"/>
      <c r="E120" s="129"/>
      <c r="F120" s="129"/>
      <c r="G120" s="129"/>
      <c r="H120" s="129"/>
      <c r="I120" s="129"/>
      <c r="J120" s="129"/>
      <c r="K120" s="129"/>
      <c r="L120" s="129"/>
      <c r="M120" s="129"/>
      <c r="N120" s="129"/>
      <c r="O120" s="129"/>
      <c r="P120" s="129"/>
      <c r="Q120" s="129"/>
      <c r="R120" s="129"/>
      <c r="S120" s="129"/>
      <c r="T120" s="129"/>
      <c r="U120" s="129"/>
      <c r="V120" s="129"/>
      <c r="W120" s="129"/>
      <c r="X120" s="129"/>
      <c r="Y120" s="129"/>
      <c r="Z120" s="129"/>
      <c r="AA120" s="129"/>
      <c r="AB120" s="129"/>
    </row>
    <row r="121" spans="2:28" ht="15">
      <c r="B121" s="129"/>
      <c r="C121" s="130"/>
      <c r="D121" s="129"/>
      <c r="E121" s="129"/>
      <c r="F121" s="129"/>
      <c r="G121" s="129"/>
      <c r="H121" s="129"/>
      <c r="I121" s="129"/>
      <c r="J121" s="129"/>
      <c r="K121" s="129"/>
      <c r="L121" s="129"/>
      <c r="M121" s="129"/>
      <c r="N121" s="129"/>
      <c r="O121" s="129"/>
      <c r="P121" s="129"/>
      <c r="Q121" s="129"/>
      <c r="R121" s="129"/>
      <c r="S121" s="129"/>
      <c r="T121" s="129"/>
      <c r="U121" s="129"/>
      <c r="V121" s="129"/>
      <c r="W121" s="129"/>
      <c r="X121" s="129"/>
      <c r="Y121" s="129"/>
      <c r="Z121" s="129"/>
      <c r="AA121" s="129"/>
      <c r="AB121" s="129"/>
    </row>
    <row r="122" spans="2:28" ht="15">
      <c r="B122" s="129"/>
      <c r="C122" s="130"/>
      <c r="D122" s="129"/>
      <c r="E122" s="129"/>
      <c r="F122" s="129"/>
      <c r="G122" s="129"/>
      <c r="H122" s="129"/>
      <c r="I122" s="129"/>
      <c r="J122" s="129"/>
      <c r="K122" s="129"/>
      <c r="L122" s="129"/>
      <c r="M122" s="129"/>
      <c r="N122" s="129"/>
      <c r="O122" s="129"/>
      <c r="P122" s="129"/>
      <c r="Q122" s="129"/>
      <c r="R122" s="129"/>
      <c r="S122" s="129"/>
      <c r="T122" s="129"/>
      <c r="U122" s="129"/>
      <c r="V122" s="129"/>
      <c r="W122" s="129"/>
      <c r="X122" s="129"/>
      <c r="Y122" s="129"/>
      <c r="Z122" s="129"/>
      <c r="AA122" s="129"/>
      <c r="AB122" s="129"/>
    </row>
    <row r="123" spans="2:28" ht="15">
      <c r="B123" s="129"/>
      <c r="C123" s="130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  <c r="V123" s="129"/>
      <c r="W123" s="129"/>
      <c r="X123" s="129"/>
      <c r="Y123" s="129"/>
      <c r="Z123" s="129"/>
      <c r="AA123" s="129"/>
      <c r="AB123" s="129"/>
    </row>
    <row r="124" spans="2:28" ht="15">
      <c r="B124" s="129"/>
      <c r="C124" s="130"/>
      <c r="D124" s="129"/>
      <c r="E124" s="129"/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/>
      <c r="S124" s="129"/>
      <c r="T124" s="129"/>
      <c r="U124" s="129"/>
      <c r="V124" s="129"/>
      <c r="W124" s="129"/>
      <c r="X124" s="129"/>
      <c r="Y124" s="129"/>
      <c r="Z124" s="129"/>
      <c r="AA124" s="129"/>
      <c r="AB124" s="129"/>
    </row>
    <row r="125" spans="2:28" ht="15">
      <c r="B125" s="129"/>
      <c r="C125" s="130"/>
      <c r="D125" s="129"/>
      <c r="E125" s="129"/>
      <c r="F125" s="129"/>
      <c r="G125" s="129"/>
      <c r="H125" s="129"/>
      <c r="I125" s="129"/>
      <c r="J125" s="129"/>
      <c r="K125" s="129"/>
      <c r="L125" s="129"/>
      <c r="M125" s="129"/>
      <c r="N125" s="129"/>
      <c r="O125" s="129"/>
      <c r="P125" s="129"/>
      <c r="Q125" s="129"/>
      <c r="R125" s="129"/>
      <c r="S125" s="129"/>
      <c r="T125" s="129"/>
      <c r="U125" s="129"/>
      <c r="V125" s="129"/>
      <c r="W125" s="129"/>
      <c r="X125" s="129"/>
      <c r="Y125" s="129"/>
      <c r="Z125" s="129"/>
      <c r="AA125" s="129"/>
      <c r="AB125" s="129"/>
    </row>
    <row r="126" spans="2:28" ht="15">
      <c r="B126" s="129"/>
      <c r="C126" s="130"/>
      <c r="D126" s="129"/>
      <c r="E126" s="129"/>
      <c r="F126" s="129"/>
      <c r="G126" s="129"/>
      <c r="H126" s="129"/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</row>
    <row r="127" spans="2:28" ht="15">
      <c r="B127" s="129"/>
      <c r="C127" s="130"/>
      <c r="D127" s="129"/>
      <c r="E127" s="129"/>
      <c r="F127" s="129"/>
      <c r="G127" s="129"/>
      <c r="H127" s="129"/>
      <c r="I127" s="129"/>
      <c r="J127" s="129"/>
      <c r="K127" s="129"/>
      <c r="L127" s="129"/>
      <c r="M127" s="129"/>
      <c r="N127" s="129"/>
      <c r="O127" s="129"/>
      <c r="P127" s="129"/>
      <c r="Q127" s="129"/>
      <c r="R127" s="129"/>
      <c r="S127" s="129"/>
      <c r="T127" s="129"/>
      <c r="U127" s="129"/>
      <c r="V127" s="129"/>
      <c r="W127" s="129"/>
      <c r="X127" s="129"/>
      <c r="Y127" s="129"/>
      <c r="Z127" s="129"/>
      <c r="AA127" s="129"/>
      <c r="AB127" s="129"/>
    </row>
    <row r="128" spans="2:28" ht="15">
      <c r="B128" s="129"/>
      <c r="C128" s="130"/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9"/>
      <c r="P128" s="129"/>
      <c r="Q128" s="129"/>
      <c r="R128" s="129"/>
      <c r="S128" s="129"/>
      <c r="T128" s="129"/>
      <c r="U128" s="129"/>
      <c r="V128" s="129"/>
      <c r="W128" s="129"/>
      <c r="X128" s="129"/>
      <c r="Y128" s="129"/>
      <c r="Z128" s="129"/>
      <c r="AA128" s="129"/>
      <c r="AB128" s="129"/>
    </row>
    <row r="129" spans="2:28" ht="15">
      <c r="B129" s="129"/>
      <c r="C129" s="130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  <c r="V129" s="129"/>
      <c r="W129" s="129"/>
      <c r="X129" s="129"/>
      <c r="Y129" s="129"/>
      <c r="Z129" s="129"/>
      <c r="AA129" s="129"/>
      <c r="AB129" s="129"/>
    </row>
    <row r="130" spans="2:28" ht="15">
      <c r="B130" s="129"/>
      <c r="C130" s="130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  <c r="Y130" s="129"/>
      <c r="Z130" s="129"/>
      <c r="AA130" s="129"/>
      <c r="AB130" s="129"/>
    </row>
    <row r="131" spans="2:28" ht="15">
      <c r="B131" s="129"/>
      <c r="C131" s="130"/>
      <c r="D131" s="129"/>
      <c r="E131" s="129"/>
      <c r="F131" s="129"/>
      <c r="G131" s="129"/>
      <c r="H131" s="129"/>
      <c r="I131" s="129"/>
      <c r="J131" s="129"/>
      <c r="K131" s="129"/>
      <c r="L131" s="129"/>
      <c r="M131" s="129"/>
      <c r="N131" s="129"/>
      <c r="O131" s="129"/>
      <c r="P131" s="129"/>
      <c r="Q131" s="129"/>
      <c r="R131" s="129"/>
      <c r="S131" s="129"/>
      <c r="T131" s="129"/>
      <c r="U131" s="129"/>
      <c r="V131" s="129"/>
      <c r="W131" s="129"/>
      <c r="X131" s="129"/>
      <c r="Y131" s="129"/>
      <c r="Z131" s="129"/>
      <c r="AA131" s="129"/>
      <c r="AB131" s="129"/>
    </row>
    <row r="132" spans="2:28" ht="15">
      <c r="B132" s="129"/>
      <c r="C132" s="130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  <c r="S132" s="129"/>
      <c r="T132" s="129"/>
      <c r="U132" s="129"/>
      <c r="V132" s="129"/>
      <c r="W132" s="129"/>
      <c r="X132" s="129"/>
      <c r="Y132" s="129"/>
      <c r="Z132" s="129"/>
      <c r="AA132" s="129"/>
      <c r="AB132" s="129"/>
    </row>
    <row r="133" spans="2:28" ht="15">
      <c r="B133" s="129"/>
      <c r="C133" s="130"/>
      <c r="D133" s="129"/>
      <c r="E133" s="129"/>
      <c r="F133" s="129"/>
      <c r="G133" s="129"/>
      <c r="H133" s="129"/>
      <c r="I133" s="129"/>
      <c r="J133" s="129"/>
      <c r="K133" s="129"/>
      <c r="L133" s="129"/>
      <c r="M133" s="129"/>
      <c r="N133" s="129"/>
      <c r="O133" s="129"/>
      <c r="P133" s="129"/>
      <c r="Q133" s="129"/>
      <c r="R133" s="129"/>
      <c r="S133" s="129"/>
      <c r="T133" s="129"/>
      <c r="U133" s="129"/>
      <c r="V133" s="129"/>
      <c r="W133" s="129"/>
      <c r="X133" s="129"/>
      <c r="Y133" s="129"/>
      <c r="Z133" s="129"/>
      <c r="AA133" s="129"/>
      <c r="AB133" s="129"/>
    </row>
    <row r="134" spans="2:28" ht="15">
      <c r="B134" s="129"/>
      <c r="C134" s="130"/>
      <c r="D134" s="129"/>
      <c r="E134" s="129"/>
      <c r="F134" s="129"/>
      <c r="G134" s="129"/>
      <c r="H134" s="129"/>
      <c r="I134" s="129"/>
      <c r="J134" s="129"/>
      <c r="K134" s="129"/>
      <c r="L134" s="129"/>
      <c r="M134" s="129"/>
      <c r="N134" s="129"/>
      <c r="O134" s="129"/>
      <c r="P134" s="129"/>
      <c r="Q134" s="129"/>
      <c r="R134" s="129"/>
      <c r="S134" s="129"/>
      <c r="T134" s="129"/>
      <c r="U134" s="129"/>
      <c r="V134" s="129"/>
      <c r="W134" s="129"/>
      <c r="X134" s="129"/>
      <c r="Y134" s="129"/>
      <c r="Z134" s="129"/>
      <c r="AA134" s="129"/>
      <c r="AB134" s="129"/>
    </row>
    <row r="135" spans="2:28" ht="15">
      <c r="B135" s="129"/>
      <c r="C135" s="130"/>
      <c r="D135" s="129"/>
      <c r="E135" s="129"/>
      <c r="F135" s="129"/>
      <c r="G135" s="129"/>
      <c r="H135" s="129"/>
      <c r="I135" s="129"/>
      <c r="J135" s="129"/>
      <c r="K135" s="129"/>
      <c r="L135" s="129"/>
      <c r="M135" s="129"/>
      <c r="N135" s="129"/>
      <c r="O135" s="129"/>
      <c r="P135" s="129"/>
      <c r="Q135" s="129"/>
      <c r="R135" s="129"/>
      <c r="S135" s="129"/>
      <c r="T135" s="129"/>
      <c r="U135" s="129"/>
      <c r="V135" s="129"/>
      <c r="W135" s="129"/>
      <c r="X135" s="129"/>
      <c r="Y135" s="129"/>
      <c r="Z135" s="129"/>
      <c r="AA135" s="129"/>
      <c r="AB135" s="129"/>
    </row>
    <row r="136" spans="2:28" ht="15">
      <c r="B136" s="129"/>
      <c r="C136" s="130"/>
      <c r="D136" s="129"/>
      <c r="E136" s="129"/>
      <c r="F136" s="129"/>
      <c r="G136" s="129"/>
      <c r="H136" s="129"/>
      <c r="I136" s="129"/>
      <c r="J136" s="129"/>
      <c r="K136" s="129"/>
      <c r="L136" s="129"/>
      <c r="M136" s="129"/>
      <c r="N136" s="129"/>
      <c r="O136" s="129"/>
      <c r="P136" s="129"/>
      <c r="Q136" s="129"/>
      <c r="R136" s="129"/>
      <c r="S136" s="129"/>
      <c r="T136" s="129"/>
      <c r="U136" s="129"/>
      <c r="V136" s="129"/>
      <c r="W136" s="129"/>
      <c r="X136" s="129"/>
      <c r="Y136" s="129"/>
      <c r="Z136" s="129"/>
      <c r="AA136" s="129"/>
      <c r="AB136" s="129"/>
    </row>
    <row r="137" spans="2:28" ht="15">
      <c r="B137" s="129"/>
      <c r="C137" s="130"/>
      <c r="D137" s="129"/>
      <c r="E137" s="129"/>
      <c r="F137" s="129"/>
      <c r="G137" s="129"/>
      <c r="H137" s="129"/>
      <c r="I137" s="129"/>
      <c r="J137" s="129"/>
      <c r="K137" s="129"/>
      <c r="L137" s="129"/>
      <c r="M137" s="129"/>
      <c r="N137" s="129"/>
      <c r="O137" s="129"/>
      <c r="P137" s="129"/>
      <c r="Q137" s="129"/>
      <c r="R137" s="129"/>
      <c r="S137" s="129"/>
      <c r="T137" s="129"/>
      <c r="U137" s="129"/>
      <c r="V137" s="129"/>
      <c r="W137" s="129"/>
      <c r="X137" s="129"/>
      <c r="Y137" s="129"/>
      <c r="Z137" s="129"/>
      <c r="AA137" s="129"/>
      <c r="AB137" s="129"/>
    </row>
    <row r="138" spans="2:28" ht="15">
      <c r="B138" s="129"/>
      <c r="C138" s="130"/>
      <c r="D138" s="129"/>
      <c r="E138" s="129"/>
      <c r="F138" s="129"/>
      <c r="G138" s="129"/>
      <c r="H138" s="129"/>
      <c r="I138" s="129"/>
      <c r="J138" s="129"/>
      <c r="K138" s="129"/>
      <c r="L138" s="129"/>
      <c r="M138" s="129"/>
      <c r="N138" s="129"/>
      <c r="O138" s="129"/>
      <c r="P138" s="129"/>
      <c r="Q138" s="129"/>
      <c r="R138" s="129"/>
      <c r="S138" s="129"/>
      <c r="T138" s="129"/>
      <c r="U138" s="129"/>
      <c r="V138" s="129"/>
      <c r="W138" s="129"/>
      <c r="X138" s="129"/>
      <c r="Y138" s="129"/>
      <c r="Z138" s="129"/>
      <c r="AA138" s="129"/>
      <c r="AB138" s="129"/>
    </row>
    <row r="139" spans="2:28" ht="15">
      <c r="B139" s="129"/>
      <c r="C139" s="130"/>
      <c r="D139" s="129"/>
      <c r="E139" s="129"/>
      <c r="F139" s="129"/>
      <c r="G139" s="129"/>
      <c r="H139" s="129"/>
      <c r="I139" s="129"/>
      <c r="J139" s="129"/>
      <c r="K139" s="129"/>
      <c r="L139" s="129"/>
      <c r="M139" s="129"/>
      <c r="N139" s="129"/>
      <c r="O139" s="129"/>
      <c r="P139" s="129"/>
      <c r="Q139" s="129"/>
      <c r="R139" s="129"/>
      <c r="S139" s="129"/>
      <c r="T139" s="129"/>
      <c r="U139" s="129"/>
      <c r="V139" s="129"/>
      <c r="W139" s="129"/>
      <c r="X139" s="129"/>
      <c r="Y139" s="129"/>
      <c r="Z139" s="129"/>
      <c r="AA139" s="129"/>
      <c r="AB139" s="129"/>
    </row>
    <row r="140" spans="2:28" ht="15">
      <c r="B140" s="129"/>
      <c r="C140" s="130"/>
      <c r="D140" s="129"/>
      <c r="E140" s="129"/>
      <c r="F140" s="129"/>
      <c r="G140" s="129"/>
      <c r="H140" s="129"/>
      <c r="I140" s="129"/>
      <c r="J140" s="129"/>
      <c r="K140" s="129"/>
      <c r="L140" s="129"/>
      <c r="M140" s="129"/>
      <c r="N140" s="129"/>
      <c r="O140" s="129"/>
      <c r="P140" s="129"/>
      <c r="Q140" s="129"/>
      <c r="R140" s="129"/>
      <c r="S140" s="129"/>
      <c r="T140" s="129"/>
      <c r="U140" s="129"/>
      <c r="V140" s="129"/>
      <c r="W140" s="129"/>
      <c r="X140" s="129"/>
      <c r="Y140" s="129"/>
      <c r="Z140" s="129"/>
      <c r="AA140" s="129"/>
      <c r="AB140" s="129"/>
    </row>
    <row r="141" spans="2:28" ht="15">
      <c r="B141" s="129"/>
      <c r="C141" s="130"/>
      <c r="D141" s="129"/>
      <c r="E141" s="129"/>
      <c r="F141" s="129"/>
      <c r="G141" s="129"/>
      <c r="H141" s="129"/>
      <c r="I141" s="129"/>
      <c r="J141" s="129"/>
      <c r="K141" s="129"/>
      <c r="L141" s="129"/>
      <c r="M141" s="129"/>
      <c r="N141" s="129"/>
      <c r="O141" s="129"/>
      <c r="P141" s="129"/>
      <c r="Q141" s="129"/>
      <c r="R141" s="129"/>
      <c r="S141" s="129"/>
      <c r="T141" s="129"/>
      <c r="U141" s="129"/>
      <c r="V141" s="129"/>
      <c r="W141" s="129"/>
      <c r="X141" s="129"/>
      <c r="Y141" s="129"/>
      <c r="Z141" s="129"/>
      <c r="AA141" s="129"/>
      <c r="AB141" s="129"/>
    </row>
    <row r="142" spans="2:28" ht="15">
      <c r="B142" s="129"/>
      <c r="C142" s="130"/>
      <c r="D142" s="129"/>
      <c r="E142" s="129"/>
      <c r="F142" s="129"/>
      <c r="G142" s="129"/>
      <c r="H142" s="129"/>
      <c r="I142" s="129"/>
      <c r="J142" s="129"/>
      <c r="K142" s="129"/>
      <c r="L142" s="129"/>
      <c r="M142" s="129"/>
      <c r="N142" s="129"/>
      <c r="O142" s="129"/>
      <c r="P142" s="129"/>
      <c r="Q142" s="129"/>
      <c r="R142" s="129"/>
      <c r="S142" s="129"/>
      <c r="T142" s="129"/>
      <c r="U142" s="129"/>
      <c r="V142" s="129"/>
      <c r="W142" s="129"/>
      <c r="X142" s="129"/>
      <c r="Y142" s="129"/>
      <c r="Z142" s="129"/>
      <c r="AA142" s="129"/>
      <c r="AB142" s="129"/>
    </row>
    <row r="143" spans="2:28" ht="15">
      <c r="B143" s="129"/>
      <c r="C143" s="130"/>
      <c r="D143" s="129"/>
      <c r="E143" s="129"/>
      <c r="F143" s="129"/>
      <c r="G143" s="129"/>
      <c r="H143" s="129"/>
      <c r="I143" s="129"/>
      <c r="J143" s="129"/>
      <c r="K143" s="129"/>
      <c r="L143" s="129"/>
      <c r="M143" s="129"/>
      <c r="N143" s="129"/>
      <c r="O143" s="129"/>
      <c r="P143" s="129"/>
      <c r="Q143" s="129"/>
      <c r="R143" s="129"/>
      <c r="S143" s="129"/>
      <c r="T143" s="129"/>
      <c r="U143" s="129"/>
      <c r="V143" s="129"/>
      <c r="W143" s="129"/>
      <c r="X143" s="129"/>
      <c r="Y143" s="129"/>
      <c r="Z143" s="129"/>
      <c r="AA143" s="129"/>
      <c r="AB143" s="129"/>
    </row>
    <row r="144" spans="2:28" ht="15">
      <c r="B144" s="129"/>
      <c r="C144" s="130"/>
      <c r="D144" s="129"/>
      <c r="E144" s="129"/>
      <c r="F144" s="129"/>
      <c r="G144" s="129"/>
      <c r="H144" s="129"/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</row>
    <row r="145" spans="2:28" ht="15">
      <c r="B145" s="129"/>
      <c r="C145" s="130"/>
      <c r="D145" s="129"/>
      <c r="E145" s="129"/>
      <c r="F145" s="129"/>
      <c r="G145" s="129"/>
      <c r="H145" s="129"/>
      <c r="I145" s="129"/>
      <c r="J145" s="129"/>
      <c r="K145" s="129"/>
      <c r="L145" s="129"/>
      <c r="M145" s="129"/>
      <c r="N145" s="129"/>
      <c r="O145" s="129"/>
      <c r="P145" s="129"/>
      <c r="Q145" s="129"/>
      <c r="R145" s="129"/>
      <c r="S145" s="129"/>
      <c r="T145" s="129"/>
      <c r="U145" s="129"/>
      <c r="V145" s="129"/>
      <c r="W145" s="129"/>
      <c r="X145" s="129"/>
      <c r="Y145" s="129"/>
      <c r="Z145" s="129"/>
      <c r="AA145" s="129"/>
      <c r="AB145" s="129"/>
    </row>
    <row r="146" spans="2:28" ht="15">
      <c r="B146" s="129"/>
      <c r="C146" s="130"/>
      <c r="D146" s="129"/>
      <c r="E146" s="129"/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/>
      <c r="S146" s="129"/>
      <c r="T146" s="129"/>
      <c r="U146" s="129"/>
      <c r="V146" s="129"/>
      <c r="W146" s="129"/>
      <c r="X146" s="129"/>
      <c r="Y146" s="129"/>
      <c r="Z146" s="129"/>
      <c r="AA146" s="129"/>
      <c r="AB146" s="129"/>
    </row>
    <row r="147" spans="2:28" ht="15">
      <c r="B147" s="129"/>
      <c r="C147" s="130"/>
      <c r="D147" s="129"/>
      <c r="E147" s="129"/>
      <c r="F147" s="129"/>
      <c r="G147" s="129"/>
      <c r="H147" s="129"/>
      <c r="I147" s="129"/>
      <c r="J147" s="129"/>
      <c r="K147" s="129"/>
      <c r="L147" s="129"/>
      <c r="M147" s="129"/>
      <c r="N147" s="129"/>
      <c r="O147" s="129"/>
      <c r="P147" s="129"/>
      <c r="Q147" s="129"/>
      <c r="R147" s="129"/>
      <c r="S147" s="129"/>
      <c r="T147" s="129"/>
      <c r="U147" s="129"/>
      <c r="V147" s="129"/>
      <c r="W147" s="129"/>
      <c r="X147" s="129"/>
      <c r="Y147" s="129"/>
      <c r="Z147" s="129"/>
      <c r="AA147" s="129"/>
      <c r="AB147" s="129"/>
    </row>
    <row r="148" spans="2:28" ht="15">
      <c r="B148" s="129"/>
      <c r="C148" s="130"/>
      <c r="D148" s="129"/>
      <c r="E148" s="129"/>
      <c r="F148" s="129"/>
      <c r="G148" s="129"/>
      <c r="H148" s="129"/>
      <c r="I148" s="129"/>
      <c r="J148" s="129"/>
      <c r="K148" s="129"/>
      <c r="L148" s="129"/>
      <c r="M148" s="129"/>
      <c r="N148" s="129"/>
      <c r="O148" s="129"/>
      <c r="P148" s="129"/>
      <c r="Q148" s="129"/>
      <c r="R148" s="129"/>
      <c r="S148" s="129"/>
      <c r="T148" s="129"/>
      <c r="U148" s="129"/>
      <c r="V148" s="129"/>
      <c r="W148" s="129"/>
      <c r="X148" s="129"/>
      <c r="Y148" s="129"/>
      <c r="Z148" s="129"/>
      <c r="AA148" s="129"/>
      <c r="AB148" s="129"/>
    </row>
    <row r="149" spans="2:28" ht="15">
      <c r="B149" s="129"/>
      <c r="C149" s="130"/>
      <c r="D149" s="129"/>
      <c r="E149" s="129"/>
      <c r="F149" s="129"/>
      <c r="G149" s="129"/>
      <c r="H149" s="129"/>
      <c r="I149" s="129"/>
      <c r="J149" s="129"/>
      <c r="K149" s="129"/>
      <c r="L149" s="129"/>
      <c r="M149" s="129"/>
      <c r="N149" s="129"/>
      <c r="O149" s="129"/>
      <c r="P149" s="129"/>
      <c r="Q149" s="129"/>
      <c r="R149" s="129"/>
      <c r="S149" s="129"/>
      <c r="T149" s="129"/>
      <c r="U149" s="129"/>
      <c r="V149" s="129"/>
      <c r="W149" s="129"/>
      <c r="X149" s="129"/>
      <c r="Y149" s="129"/>
      <c r="Z149" s="129"/>
      <c r="AA149" s="129"/>
      <c r="AB149" s="129"/>
    </row>
    <row r="150" spans="2:28" ht="15">
      <c r="B150" s="129"/>
      <c r="C150" s="130"/>
      <c r="D150" s="129"/>
      <c r="E150" s="129"/>
      <c r="F150" s="129"/>
      <c r="G150" s="129"/>
      <c r="H150" s="129"/>
      <c r="I150" s="129"/>
      <c r="J150" s="129"/>
      <c r="K150" s="129"/>
      <c r="L150" s="129"/>
      <c r="M150" s="129"/>
      <c r="N150" s="129"/>
      <c r="O150" s="129"/>
      <c r="P150" s="129"/>
      <c r="Q150" s="129"/>
      <c r="R150" s="129"/>
      <c r="S150" s="129"/>
      <c r="T150" s="129"/>
      <c r="U150" s="129"/>
      <c r="V150" s="129"/>
      <c r="W150" s="129"/>
      <c r="X150" s="129"/>
      <c r="Y150" s="129"/>
      <c r="Z150" s="129"/>
      <c r="AA150" s="129"/>
      <c r="AB150" s="129"/>
    </row>
    <row r="151" spans="2:28" ht="15">
      <c r="B151" s="129"/>
      <c r="C151" s="130"/>
      <c r="D151" s="129"/>
      <c r="E151" s="129"/>
      <c r="F151" s="129"/>
      <c r="G151" s="129"/>
      <c r="H151" s="129"/>
      <c r="I151" s="129"/>
      <c r="J151" s="129"/>
      <c r="K151" s="129"/>
      <c r="L151" s="129"/>
      <c r="M151" s="129"/>
      <c r="N151" s="129"/>
      <c r="O151" s="129"/>
      <c r="P151" s="129"/>
      <c r="Q151" s="129"/>
      <c r="R151" s="129"/>
      <c r="S151" s="129"/>
      <c r="T151" s="129"/>
      <c r="U151" s="129"/>
      <c r="V151" s="129"/>
      <c r="W151" s="129"/>
      <c r="X151" s="129"/>
      <c r="Y151" s="129"/>
      <c r="Z151" s="129"/>
      <c r="AA151" s="129"/>
      <c r="AB151" s="129"/>
    </row>
    <row r="152" spans="2:28" ht="15">
      <c r="B152" s="129"/>
      <c r="C152" s="130"/>
      <c r="D152" s="129"/>
      <c r="E152" s="129"/>
      <c r="F152" s="129"/>
      <c r="G152" s="129"/>
      <c r="H152" s="129"/>
      <c r="I152" s="129"/>
      <c r="J152" s="129"/>
      <c r="K152" s="129"/>
      <c r="L152" s="129"/>
      <c r="M152" s="129"/>
      <c r="N152" s="129"/>
      <c r="O152" s="129"/>
      <c r="P152" s="129"/>
      <c r="Q152" s="129"/>
      <c r="R152" s="129"/>
      <c r="S152" s="129"/>
      <c r="T152" s="129"/>
      <c r="U152" s="129"/>
      <c r="V152" s="129"/>
      <c r="W152" s="129"/>
      <c r="X152" s="129"/>
      <c r="Y152" s="129"/>
      <c r="Z152" s="129"/>
      <c r="AA152" s="129"/>
      <c r="AB152" s="129"/>
    </row>
    <row r="153" spans="2:28" ht="15">
      <c r="B153" s="129"/>
      <c r="C153" s="130"/>
      <c r="D153" s="129"/>
      <c r="E153" s="129"/>
      <c r="F153" s="129"/>
      <c r="G153" s="129"/>
      <c r="H153" s="129"/>
      <c r="I153" s="129"/>
      <c r="J153" s="129"/>
      <c r="K153" s="129"/>
      <c r="L153" s="129"/>
      <c r="M153" s="129"/>
      <c r="N153" s="129"/>
      <c r="O153" s="129"/>
      <c r="P153" s="129"/>
      <c r="Q153" s="129"/>
      <c r="R153" s="129"/>
      <c r="S153" s="129"/>
      <c r="T153" s="129"/>
      <c r="U153" s="129"/>
      <c r="V153" s="129"/>
      <c r="W153" s="129"/>
      <c r="X153" s="129"/>
      <c r="Y153" s="129"/>
      <c r="Z153" s="129"/>
      <c r="AA153" s="129"/>
      <c r="AB153" s="129"/>
    </row>
    <row r="154" spans="2:28" ht="15">
      <c r="B154" s="129"/>
      <c r="C154" s="130"/>
      <c r="D154" s="129"/>
      <c r="E154" s="129"/>
      <c r="F154" s="129"/>
      <c r="G154" s="129"/>
      <c r="H154" s="129"/>
      <c r="I154" s="129"/>
      <c r="J154" s="129"/>
      <c r="K154" s="129"/>
      <c r="L154" s="129"/>
      <c r="M154" s="129"/>
      <c r="N154" s="129"/>
      <c r="O154" s="129"/>
      <c r="P154" s="129"/>
      <c r="Q154" s="129"/>
      <c r="R154" s="129"/>
      <c r="S154" s="129"/>
      <c r="T154" s="129"/>
      <c r="U154" s="129"/>
      <c r="V154" s="129"/>
      <c r="W154" s="129"/>
      <c r="X154" s="129"/>
      <c r="Y154" s="129"/>
      <c r="Z154" s="129"/>
      <c r="AA154" s="129"/>
      <c r="AB154" s="129"/>
    </row>
    <row r="155" spans="2:28" ht="15">
      <c r="B155" s="129"/>
      <c r="C155" s="130"/>
      <c r="D155" s="129"/>
      <c r="E155" s="129"/>
      <c r="F155" s="129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</row>
    <row r="156" spans="2:28" ht="15">
      <c r="B156" s="129"/>
      <c r="C156" s="130"/>
      <c r="D156" s="129"/>
      <c r="E156" s="129"/>
      <c r="F156" s="129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</row>
    <row r="157" spans="2:28" ht="15">
      <c r="B157" s="129"/>
      <c r="C157" s="130"/>
      <c r="D157" s="129"/>
      <c r="E157" s="129"/>
      <c r="F157" s="129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</row>
    <row r="158" spans="2:28" ht="15">
      <c r="B158" s="129"/>
      <c r="C158" s="130"/>
      <c r="D158" s="129"/>
      <c r="E158" s="129"/>
      <c r="F158" s="129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</row>
    <row r="159" spans="2:28" ht="15">
      <c r="B159" s="129"/>
      <c r="C159" s="130"/>
      <c r="D159" s="129"/>
      <c r="E159" s="129"/>
      <c r="F159" s="129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</row>
    <row r="160" spans="2:28" ht="15">
      <c r="B160" s="129"/>
      <c r="C160" s="130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</row>
    <row r="161" spans="2:28" ht="15">
      <c r="B161" s="129"/>
      <c r="C161" s="130"/>
      <c r="D161" s="129"/>
      <c r="E161" s="129"/>
      <c r="F161" s="129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</row>
    <row r="162" spans="2:28" ht="15">
      <c r="B162" s="129"/>
      <c r="C162" s="130"/>
      <c r="D162" s="129"/>
      <c r="E162" s="129"/>
      <c r="F162" s="129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</row>
    <row r="163" spans="2:28" ht="15">
      <c r="B163" s="129"/>
      <c r="C163" s="130"/>
      <c r="D163" s="129"/>
      <c r="E163" s="129"/>
      <c r="F163" s="129"/>
      <c r="G163" s="129"/>
      <c r="H163" s="129"/>
      <c r="I163" s="129"/>
      <c r="J163" s="129"/>
      <c r="K163" s="129"/>
      <c r="L163" s="129"/>
      <c r="M163" s="129"/>
      <c r="N163" s="129"/>
      <c r="O163" s="129"/>
      <c r="P163" s="129"/>
      <c r="Q163" s="129"/>
      <c r="R163" s="129"/>
      <c r="S163" s="129"/>
      <c r="T163" s="129"/>
      <c r="U163" s="129"/>
      <c r="V163" s="129"/>
      <c r="W163" s="129"/>
      <c r="X163" s="129"/>
      <c r="Y163" s="129"/>
      <c r="Z163" s="129"/>
      <c r="AA163" s="129"/>
      <c r="AB163" s="129"/>
    </row>
    <row r="164" spans="2:28" ht="15">
      <c r="B164" s="129"/>
      <c r="C164" s="130"/>
      <c r="D164" s="129"/>
      <c r="E164" s="129"/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/>
      <c r="S164" s="129"/>
      <c r="T164" s="129"/>
      <c r="U164" s="129"/>
      <c r="V164" s="129"/>
      <c r="W164" s="129"/>
      <c r="X164" s="129"/>
      <c r="Y164" s="129"/>
      <c r="Z164" s="129"/>
      <c r="AA164" s="129"/>
      <c r="AB164" s="129"/>
    </row>
    <row r="165" spans="2:28" ht="15">
      <c r="B165" s="129"/>
      <c r="C165" s="130"/>
      <c r="D165" s="129"/>
      <c r="E165" s="129"/>
      <c r="F165" s="129"/>
      <c r="G165" s="129"/>
      <c r="H165" s="129"/>
      <c r="I165" s="129"/>
      <c r="J165" s="129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9"/>
      <c r="Z165" s="129"/>
      <c r="AA165" s="129"/>
      <c r="AB165" s="129"/>
    </row>
    <row r="166" spans="2:28" ht="15">
      <c r="B166" s="129"/>
      <c r="C166" s="130"/>
      <c r="D166" s="129"/>
      <c r="E166" s="129"/>
      <c r="F166" s="129"/>
      <c r="G166" s="129"/>
      <c r="H166" s="129"/>
      <c r="I166" s="129"/>
      <c r="J166" s="129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9"/>
      <c r="Z166" s="129"/>
      <c r="AA166" s="129"/>
      <c r="AB166" s="129"/>
    </row>
    <row r="167" spans="2:28" ht="15">
      <c r="B167" s="129"/>
      <c r="C167" s="130"/>
      <c r="D167" s="129"/>
      <c r="E167" s="129"/>
      <c r="F167" s="129"/>
      <c r="G167" s="129"/>
      <c r="H167" s="129"/>
      <c r="I167" s="129"/>
      <c r="J167" s="129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</row>
    <row r="168" spans="2:28" ht="15">
      <c r="B168" s="129"/>
      <c r="C168" s="130"/>
      <c r="D168" s="129"/>
      <c r="E168" s="129"/>
      <c r="F168" s="129"/>
      <c r="G168" s="129"/>
      <c r="H168" s="129"/>
      <c r="I168" s="129"/>
      <c r="J168" s="129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</row>
    <row r="169" spans="2:28" ht="15">
      <c r="B169" s="129"/>
      <c r="C169" s="130"/>
      <c r="D169" s="129"/>
      <c r="E169" s="129"/>
      <c r="F169" s="129"/>
      <c r="G169" s="129"/>
      <c r="H169" s="129"/>
      <c r="I169" s="129"/>
      <c r="J169" s="129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</row>
    <row r="170" spans="2:28" ht="15">
      <c r="B170" s="129"/>
      <c r="C170" s="130"/>
      <c r="D170" s="129"/>
      <c r="E170" s="129"/>
      <c r="F170" s="129"/>
      <c r="G170" s="129"/>
      <c r="H170" s="129"/>
      <c r="I170" s="129"/>
      <c r="J170" s="129"/>
      <c r="K170" s="129"/>
      <c r="L170" s="129"/>
      <c r="M170" s="129"/>
      <c r="N170" s="129"/>
      <c r="O170" s="129"/>
      <c r="P170" s="129"/>
      <c r="Q170" s="129"/>
      <c r="R170" s="129"/>
      <c r="S170" s="129"/>
      <c r="T170" s="129"/>
      <c r="U170" s="129"/>
      <c r="V170" s="129"/>
      <c r="W170" s="129"/>
      <c r="X170" s="129"/>
      <c r="Y170" s="129"/>
      <c r="Z170" s="129"/>
      <c r="AA170" s="129"/>
      <c r="AB170" s="129"/>
    </row>
    <row r="171" spans="2:28" ht="15">
      <c r="B171" s="129"/>
      <c r="C171" s="130"/>
      <c r="D171" s="129"/>
      <c r="E171" s="129"/>
      <c r="F171" s="129"/>
      <c r="G171" s="129"/>
      <c r="H171" s="129"/>
      <c r="I171" s="129"/>
      <c r="J171" s="129"/>
      <c r="K171" s="129"/>
      <c r="L171" s="129"/>
      <c r="M171" s="129"/>
      <c r="N171" s="129"/>
      <c r="O171" s="129"/>
      <c r="P171" s="129"/>
      <c r="Q171" s="129"/>
      <c r="R171" s="129"/>
      <c r="S171" s="129"/>
      <c r="T171" s="129"/>
      <c r="U171" s="129"/>
      <c r="V171" s="129"/>
      <c r="W171" s="129"/>
      <c r="X171" s="129"/>
      <c r="Y171" s="129"/>
      <c r="Z171" s="129"/>
      <c r="AA171" s="129"/>
      <c r="AB171" s="129"/>
    </row>
    <row r="172" spans="2:28" ht="15">
      <c r="B172" s="129"/>
      <c r="C172" s="130"/>
      <c r="D172" s="129"/>
      <c r="E172" s="129"/>
      <c r="F172" s="129"/>
      <c r="G172" s="129"/>
      <c r="H172" s="129"/>
      <c r="I172" s="129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29"/>
      <c r="V172" s="129"/>
      <c r="W172" s="129"/>
      <c r="X172" s="129"/>
      <c r="Y172" s="129"/>
      <c r="Z172" s="129"/>
      <c r="AA172" s="129"/>
      <c r="AB172" s="129"/>
    </row>
    <row r="173" spans="2:28" ht="15">
      <c r="B173" s="129"/>
      <c r="C173" s="130"/>
      <c r="D173" s="129"/>
      <c r="E173" s="129"/>
      <c r="F173" s="129"/>
      <c r="G173" s="129"/>
      <c r="H173" s="129"/>
      <c r="I173" s="129"/>
      <c r="J173" s="129"/>
      <c r="K173" s="129"/>
      <c r="L173" s="129"/>
      <c r="M173" s="129"/>
      <c r="N173" s="129"/>
      <c r="O173" s="129"/>
      <c r="P173" s="129"/>
      <c r="Q173" s="129"/>
      <c r="R173" s="129"/>
      <c r="S173" s="129"/>
      <c r="T173" s="129"/>
      <c r="U173" s="129"/>
      <c r="V173" s="129"/>
      <c r="W173" s="129"/>
      <c r="X173" s="129"/>
      <c r="Y173" s="129"/>
      <c r="Z173" s="129"/>
      <c r="AA173" s="129"/>
      <c r="AB173" s="129"/>
    </row>
    <row r="174" spans="2:28" ht="15">
      <c r="B174" s="129"/>
      <c r="C174" s="130"/>
      <c r="D174" s="129"/>
      <c r="E174" s="129"/>
      <c r="F174" s="129"/>
      <c r="G174" s="129"/>
      <c r="H174" s="129"/>
      <c r="I174" s="129"/>
      <c r="J174" s="129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</row>
    <row r="175" spans="2:28" ht="15">
      <c r="B175" s="129"/>
      <c r="C175" s="130"/>
      <c r="D175" s="129"/>
      <c r="E175" s="129"/>
      <c r="F175" s="129"/>
      <c r="G175" s="129"/>
      <c r="H175" s="129"/>
      <c r="I175" s="129"/>
      <c r="J175" s="129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</row>
    <row r="176" spans="2:28" ht="15">
      <c r="B176" s="129"/>
      <c r="C176" s="130"/>
      <c r="D176" s="129"/>
      <c r="E176" s="129"/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</row>
    <row r="177" spans="2:28" ht="15">
      <c r="B177" s="129"/>
      <c r="C177" s="130"/>
      <c r="D177" s="129"/>
      <c r="E177" s="129"/>
      <c r="F177" s="129"/>
      <c r="G177" s="129"/>
      <c r="H177" s="129"/>
      <c r="I177" s="129"/>
      <c r="J177" s="129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</row>
    <row r="178" spans="2:28" ht="15">
      <c r="B178" s="129"/>
      <c r="C178" s="130"/>
      <c r="D178" s="129"/>
      <c r="E178" s="129"/>
      <c r="F178" s="129"/>
      <c r="G178" s="129"/>
      <c r="H178" s="129"/>
      <c r="I178" s="129"/>
      <c r="J178" s="129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</row>
    <row r="179" spans="2:28" ht="15">
      <c r="B179" s="129"/>
      <c r="C179" s="130"/>
      <c r="D179" s="129"/>
      <c r="E179" s="129"/>
      <c r="F179" s="129"/>
      <c r="G179" s="129"/>
      <c r="H179" s="129"/>
      <c r="I179" s="129"/>
      <c r="J179" s="129"/>
      <c r="K179" s="129"/>
      <c r="L179" s="129"/>
      <c r="M179" s="129"/>
      <c r="N179" s="129"/>
      <c r="O179" s="129"/>
      <c r="P179" s="129"/>
      <c r="Q179" s="129"/>
      <c r="R179" s="129"/>
      <c r="S179" s="129"/>
      <c r="T179" s="129"/>
      <c r="U179" s="129"/>
      <c r="V179" s="129"/>
      <c r="W179" s="129"/>
      <c r="X179" s="129"/>
      <c r="Y179" s="129"/>
      <c r="Z179" s="129"/>
      <c r="AA179" s="129"/>
      <c r="AB179" s="129"/>
    </row>
    <row r="180" spans="2:28" ht="15">
      <c r="B180" s="129"/>
      <c r="C180" s="130"/>
      <c r="D180" s="129"/>
      <c r="E180" s="129"/>
      <c r="F180" s="129"/>
      <c r="G180" s="129"/>
      <c r="H180" s="129"/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</row>
    <row r="181" spans="2:28" ht="15">
      <c r="B181" s="129"/>
      <c r="C181" s="130"/>
      <c r="D181" s="129"/>
      <c r="E181" s="129"/>
      <c r="F181" s="129"/>
      <c r="G181" s="129"/>
      <c r="H181" s="129"/>
      <c r="I181" s="129"/>
      <c r="J181" s="129"/>
      <c r="K181" s="129"/>
      <c r="L181" s="129"/>
      <c r="M181" s="129"/>
      <c r="N181" s="129"/>
      <c r="O181" s="129"/>
      <c r="P181" s="129"/>
      <c r="Q181" s="129"/>
      <c r="R181" s="129"/>
      <c r="S181" s="129"/>
      <c r="T181" s="129"/>
      <c r="U181" s="129"/>
      <c r="V181" s="129"/>
      <c r="W181" s="129"/>
      <c r="X181" s="129"/>
      <c r="Y181" s="129"/>
      <c r="Z181" s="129"/>
      <c r="AA181" s="129"/>
      <c r="AB181" s="129"/>
    </row>
    <row r="182" spans="2:28" ht="15">
      <c r="B182" s="129"/>
      <c r="C182" s="130"/>
      <c r="D182" s="129"/>
      <c r="E182" s="129"/>
      <c r="F182" s="129"/>
      <c r="G182" s="129"/>
      <c r="H182" s="129"/>
      <c r="I182" s="129"/>
      <c r="J182" s="129"/>
      <c r="K182" s="129"/>
      <c r="L182" s="129"/>
      <c r="M182" s="129"/>
      <c r="N182" s="129"/>
      <c r="O182" s="129"/>
      <c r="P182" s="129"/>
      <c r="Q182" s="129"/>
      <c r="R182" s="129"/>
      <c r="S182" s="129"/>
      <c r="T182" s="129"/>
      <c r="U182" s="129"/>
      <c r="V182" s="129"/>
      <c r="W182" s="129"/>
      <c r="X182" s="129"/>
      <c r="Y182" s="129"/>
      <c r="Z182" s="129"/>
      <c r="AA182" s="129"/>
      <c r="AB182" s="129"/>
    </row>
    <row r="183" spans="2:28" ht="15">
      <c r="B183" s="129"/>
      <c r="C183" s="130"/>
      <c r="D183" s="129"/>
      <c r="E183" s="129"/>
      <c r="F183" s="129"/>
      <c r="G183" s="129"/>
      <c r="H183" s="129"/>
      <c r="I183" s="129"/>
      <c r="J183" s="129"/>
      <c r="K183" s="129"/>
      <c r="L183" s="129"/>
      <c r="M183" s="129"/>
      <c r="N183" s="129"/>
      <c r="O183" s="129"/>
      <c r="P183" s="129"/>
      <c r="Q183" s="129"/>
      <c r="R183" s="129"/>
      <c r="S183" s="129"/>
      <c r="T183" s="129"/>
      <c r="U183" s="129"/>
      <c r="V183" s="129"/>
      <c r="W183" s="129"/>
      <c r="X183" s="129"/>
      <c r="Y183" s="129"/>
      <c r="Z183" s="129"/>
      <c r="AA183" s="129"/>
      <c r="AB183" s="129"/>
    </row>
    <row r="184" spans="2:28" ht="15">
      <c r="B184" s="129"/>
      <c r="C184" s="130"/>
      <c r="D184" s="129"/>
      <c r="E184" s="129"/>
      <c r="F184" s="129"/>
      <c r="G184" s="129"/>
      <c r="H184" s="129"/>
      <c r="I184" s="129"/>
      <c r="J184" s="129"/>
      <c r="K184" s="129"/>
      <c r="L184" s="129"/>
      <c r="M184" s="129"/>
      <c r="N184" s="129"/>
      <c r="O184" s="129"/>
      <c r="P184" s="129"/>
      <c r="Q184" s="129"/>
      <c r="R184" s="129"/>
      <c r="S184" s="129"/>
      <c r="T184" s="129"/>
      <c r="U184" s="129"/>
      <c r="V184" s="129"/>
      <c r="W184" s="129"/>
      <c r="X184" s="129"/>
      <c r="Y184" s="129"/>
      <c r="Z184" s="129"/>
      <c r="AA184" s="129"/>
      <c r="AB184" s="129"/>
    </row>
    <row r="185" spans="2:28" ht="15">
      <c r="B185" s="129"/>
      <c r="C185" s="130"/>
      <c r="D185" s="129"/>
      <c r="E185" s="129"/>
      <c r="F185" s="129"/>
      <c r="G185" s="129"/>
      <c r="H185" s="129"/>
      <c r="I185" s="129"/>
      <c r="J185" s="129"/>
      <c r="K185" s="129"/>
      <c r="L185" s="129"/>
      <c r="M185" s="129"/>
      <c r="N185" s="129"/>
      <c r="O185" s="129"/>
      <c r="P185" s="129"/>
      <c r="Q185" s="129"/>
      <c r="R185" s="129"/>
      <c r="S185" s="129"/>
      <c r="T185" s="129"/>
      <c r="U185" s="129"/>
      <c r="V185" s="129"/>
      <c r="W185" s="129"/>
      <c r="X185" s="129"/>
      <c r="Y185" s="129"/>
      <c r="Z185" s="129"/>
      <c r="AA185" s="129"/>
      <c r="AB185" s="129"/>
    </row>
    <row r="186" spans="2:28" ht="15">
      <c r="B186" s="129"/>
      <c r="C186" s="130"/>
      <c r="D186" s="129"/>
      <c r="E186" s="129"/>
      <c r="F186" s="129"/>
      <c r="G186" s="129"/>
      <c r="H186" s="129"/>
      <c r="I186" s="129"/>
      <c r="J186" s="129"/>
      <c r="K186" s="129"/>
      <c r="L186" s="129"/>
      <c r="M186" s="129"/>
      <c r="N186" s="129"/>
      <c r="O186" s="129"/>
      <c r="P186" s="129"/>
      <c r="Q186" s="129"/>
      <c r="R186" s="129"/>
      <c r="S186" s="129"/>
      <c r="T186" s="129"/>
      <c r="U186" s="129"/>
      <c r="V186" s="129"/>
      <c r="W186" s="129"/>
      <c r="X186" s="129"/>
      <c r="Y186" s="129"/>
      <c r="Z186" s="129"/>
      <c r="AA186" s="129"/>
      <c r="AB186" s="129"/>
    </row>
    <row r="187" spans="2:28" ht="15">
      <c r="B187" s="129"/>
      <c r="C187" s="130"/>
      <c r="D187" s="129"/>
      <c r="E187" s="129"/>
      <c r="F187" s="129"/>
      <c r="G187" s="129"/>
      <c r="H187" s="129"/>
      <c r="I187" s="129"/>
      <c r="J187" s="129"/>
      <c r="K187" s="129"/>
      <c r="L187" s="129"/>
      <c r="M187" s="129"/>
      <c r="N187" s="129"/>
      <c r="O187" s="129"/>
      <c r="P187" s="129"/>
      <c r="Q187" s="129"/>
      <c r="R187" s="129"/>
      <c r="S187" s="129"/>
      <c r="T187" s="129"/>
      <c r="U187" s="129"/>
      <c r="V187" s="129"/>
      <c r="W187" s="129"/>
      <c r="X187" s="129"/>
      <c r="Y187" s="129"/>
      <c r="Z187" s="129"/>
      <c r="AA187" s="129"/>
      <c r="AB187" s="129"/>
    </row>
    <row r="188" spans="2:28" ht="15">
      <c r="B188" s="129"/>
      <c r="C188" s="130"/>
      <c r="D188" s="129"/>
      <c r="E188" s="129"/>
      <c r="F188" s="129"/>
      <c r="G188" s="129"/>
      <c r="H188" s="129"/>
      <c r="I188" s="129"/>
      <c r="J188" s="129"/>
      <c r="K188" s="129"/>
      <c r="L188" s="129"/>
      <c r="M188" s="129"/>
      <c r="N188" s="129"/>
      <c r="O188" s="129"/>
      <c r="P188" s="129"/>
      <c r="Q188" s="129"/>
      <c r="R188" s="129"/>
      <c r="S188" s="129"/>
      <c r="T188" s="129"/>
      <c r="U188" s="129"/>
      <c r="V188" s="129"/>
      <c r="W188" s="129"/>
      <c r="X188" s="129"/>
      <c r="Y188" s="129"/>
      <c r="Z188" s="129"/>
      <c r="AA188" s="129"/>
      <c r="AB188" s="129"/>
    </row>
    <row r="189" spans="2:28" ht="15">
      <c r="B189" s="129"/>
      <c r="C189" s="130"/>
      <c r="D189" s="129"/>
      <c r="E189" s="129"/>
      <c r="F189" s="129"/>
      <c r="G189" s="129"/>
      <c r="H189" s="129"/>
      <c r="I189" s="129"/>
      <c r="J189" s="129"/>
      <c r="K189" s="129"/>
      <c r="L189" s="129"/>
      <c r="M189" s="129"/>
      <c r="N189" s="129"/>
      <c r="O189" s="129"/>
      <c r="P189" s="129"/>
      <c r="Q189" s="129"/>
      <c r="R189" s="129"/>
      <c r="S189" s="129"/>
      <c r="T189" s="129"/>
      <c r="U189" s="129"/>
      <c r="V189" s="129"/>
      <c r="W189" s="129"/>
      <c r="X189" s="129"/>
      <c r="Y189" s="129"/>
      <c r="Z189" s="129"/>
      <c r="AA189" s="129"/>
      <c r="AB189" s="129"/>
    </row>
    <row r="190" spans="2:28" ht="15">
      <c r="B190" s="129"/>
      <c r="C190" s="130"/>
      <c r="D190" s="129"/>
      <c r="E190" s="129"/>
      <c r="F190" s="129"/>
      <c r="G190" s="129"/>
      <c r="H190" s="129"/>
      <c r="I190" s="129"/>
      <c r="J190" s="129"/>
      <c r="K190" s="129"/>
      <c r="L190" s="129"/>
      <c r="M190" s="129"/>
      <c r="N190" s="129"/>
      <c r="O190" s="129"/>
      <c r="P190" s="129"/>
      <c r="Q190" s="129"/>
      <c r="R190" s="129"/>
      <c r="S190" s="129"/>
      <c r="T190" s="129"/>
      <c r="U190" s="129"/>
      <c r="V190" s="129"/>
      <c r="W190" s="129"/>
      <c r="X190" s="129"/>
      <c r="Y190" s="129"/>
      <c r="Z190" s="129"/>
      <c r="AA190" s="129"/>
      <c r="AB190" s="129"/>
    </row>
    <row r="191" spans="2:28" ht="15">
      <c r="B191" s="129"/>
      <c r="C191" s="130"/>
      <c r="D191" s="129"/>
      <c r="E191" s="129"/>
      <c r="F191" s="129"/>
      <c r="G191" s="129"/>
      <c r="H191" s="129"/>
      <c r="I191" s="129"/>
      <c r="J191" s="129"/>
      <c r="K191" s="129"/>
      <c r="L191" s="129"/>
      <c r="M191" s="129"/>
      <c r="N191" s="129"/>
      <c r="O191" s="129"/>
      <c r="P191" s="129"/>
      <c r="Q191" s="129"/>
      <c r="R191" s="129"/>
      <c r="S191" s="129"/>
      <c r="T191" s="129"/>
      <c r="U191" s="129"/>
      <c r="V191" s="129"/>
      <c r="W191" s="129"/>
      <c r="X191" s="129"/>
      <c r="Y191" s="129"/>
      <c r="Z191" s="129"/>
      <c r="AA191" s="129"/>
      <c r="AB191" s="129"/>
    </row>
    <row r="192" spans="2:28" ht="15">
      <c r="B192" s="129"/>
      <c r="C192" s="130"/>
      <c r="D192" s="129"/>
      <c r="E192" s="129"/>
      <c r="F192" s="129"/>
      <c r="G192" s="129"/>
      <c r="H192" s="129"/>
      <c r="I192" s="129"/>
      <c r="J192" s="129"/>
      <c r="K192" s="129"/>
      <c r="L192" s="129"/>
      <c r="M192" s="129"/>
      <c r="N192" s="129"/>
      <c r="O192" s="129"/>
      <c r="P192" s="129"/>
      <c r="Q192" s="129"/>
      <c r="R192" s="129"/>
      <c r="S192" s="129"/>
      <c r="T192" s="129"/>
      <c r="U192" s="129"/>
      <c r="V192" s="129"/>
      <c r="W192" s="129"/>
      <c r="X192" s="129"/>
      <c r="Y192" s="129"/>
      <c r="Z192" s="129"/>
      <c r="AA192" s="129"/>
      <c r="AB192" s="129"/>
    </row>
    <row r="193" spans="2:28" ht="15">
      <c r="B193" s="129"/>
      <c r="C193" s="130"/>
      <c r="D193" s="129"/>
      <c r="E193" s="129"/>
      <c r="F193" s="129"/>
      <c r="G193" s="129"/>
      <c r="H193" s="129"/>
      <c r="I193" s="129"/>
      <c r="J193" s="129"/>
      <c r="K193" s="129"/>
      <c r="L193" s="129"/>
      <c r="M193" s="129"/>
      <c r="N193" s="129"/>
      <c r="O193" s="129"/>
      <c r="P193" s="129"/>
      <c r="Q193" s="129"/>
      <c r="R193" s="129"/>
      <c r="S193" s="129"/>
      <c r="T193" s="129"/>
      <c r="U193" s="129"/>
      <c r="V193" s="129"/>
      <c r="W193" s="129"/>
      <c r="X193" s="129"/>
      <c r="Y193" s="129"/>
      <c r="Z193" s="129"/>
      <c r="AA193" s="129"/>
      <c r="AB193" s="129"/>
    </row>
    <row r="194" spans="2:28" ht="15">
      <c r="B194" s="129"/>
      <c r="C194" s="130"/>
      <c r="D194" s="129"/>
      <c r="E194" s="129"/>
      <c r="F194" s="129"/>
      <c r="G194" s="129"/>
      <c r="H194" s="129"/>
      <c r="I194" s="129"/>
      <c r="J194" s="129"/>
      <c r="K194" s="129"/>
      <c r="L194" s="129"/>
      <c r="M194" s="129"/>
      <c r="N194" s="129"/>
      <c r="O194" s="129"/>
      <c r="P194" s="129"/>
      <c r="Q194" s="129"/>
      <c r="R194" s="129"/>
      <c r="S194" s="129"/>
      <c r="T194" s="129"/>
      <c r="U194" s="129"/>
      <c r="V194" s="129"/>
      <c r="W194" s="129"/>
      <c r="X194" s="129"/>
      <c r="Y194" s="129"/>
      <c r="Z194" s="129"/>
      <c r="AA194" s="129"/>
      <c r="AB194" s="129"/>
    </row>
    <row r="195" spans="2:28" ht="15">
      <c r="B195" s="129"/>
      <c r="C195" s="130"/>
      <c r="D195" s="129"/>
      <c r="E195" s="129"/>
      <c r="F195" s="129"/>
      <c r="G195" s="129"/>
      <c r="H195" s="129"/>
      <c r="I195" s="129"/>
      <c r="J195" s="129"/>
      <c r="K195" s="129"/>
      <c r="L195" s="129"/>
      <c r="M195" s="129"/>
      <c r="N195" s="129"/>
      <c r="O195" s="129"/>
      <c r="P195" s="129"/>
      <c r="Q195" s="129"/>
      <c r="R195" s="129"/>
      <c r="S195" s="129"/>
      <c r="T195" s="129"/>
      <c r="U195" s="129"/>
      <c r="V195" s="129"/>
      <c r="W195" s="129"/>
      <c r="X195" s="129"/>
      <c r="Y195" s="129"/>
      <c r="Z195" s="129"/>
      <c r="AA195" s="129"/>
      <c r="AB195" s="129"/>
    </row>
    <row r="196" spans="2:28" ht="15">
      <c r="B196" s="129"/>
      <c r="C196" s="130"/>
      <c r="D196" s="129"/>
      <c r="E196" s="129"/>
      <c r="F196" s="129"/>
      <c r="G196" s="129"/>
      <c r="H196" s="129"/>
      <c r="I196" s="129"/>
      <c r="J196" s="129"/>
      <c r="K196" s="129"/>
      <c r="L196" s="129"/>
      <c r="M196" s="129"/>
      <c r="N196" s="129"/>
      <c r="O196" s="129"/>
      <c r="P196" s="129"/>
      <c r="Q196" s="129"/>
      <c r="R196" s="129"/>
      <c r="S196" s="129"/>
      <c r="T196" s="129"/>
      <c r="U196" s="129"/>
      <c r="V196" s="129"/>
      <c r="W196" s="129"/>
      <c r="X196" s="129"/>
      <c r="Y196" s="129"/>
      <c r="Z196" s="129"/>
      <c r="AA196" s="129"/>
      <c r="AB196" s="129"/>
    </row>
    <row r="197" spans="2:28" ht="15">
      <c r="B197" s="129"/>
      <c r="C197" s="130"/>
      <c r="D197" s="129"/>
      <c r="E197" s="129"/>
      <c r="F197" s="129"/>
      <c r="G197" s="129"/>
      <c r="H197" s="129"/>
      <c r="I197" s="129"/>
      <c r="J197" s="129"/>
      <c r="K197" s="129"/>
      <c r="L197" s="129"/>
      <c r="M197" s="129"/>
      <c r="N197" s="129"/>
      <c r="O197" s="129"/>
      <c r="P197" s="129"/>
      <c r="Q197" s="129"/>
      <c r="R197" s="129"/>
      <c r="S197" s="129"/>
      <c r="T197" s="129"/>
      <c r="U197" s="129"/>
      <c r="V197" s="129"/>
      <c r="W197" s="129"/>
      <c r="X197" s="129"/>
      <c r="Y197" s="129"/>
      <c r="Z197" s="129"/>
      <c r="AA197" s="129"/>
      <c r="AB197" s="129"/>
    </row>
    <row r="198" spans="2:28" ht="15">
      <c r="B198" s="129"/>
      <c r="C198" s="130"/>
      <c r="D198" s="129"/>
      <c r="E198" s="129"/>
      <c r="F198" s="129"/>
      <c r="G198" s="129"/>
      <c r="H198" s="129"/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</row>
    <row r="199" spans="2:28" ht="15">
      <c r="B199" s="129"/>
      <c r="C199" s="130"/>
      <c r="D199" s="129"/>
      <c r="E199" s="129"/>
      <c r="F199" s="129"/>
      <c r="G199" s="129"/>
      <c r="H199" s="129"/>
      <c r="I199" s="129"/>
      <c r="J199" s="129"/>
      <c r="K199" s="129"/>
      <c r="L199" s="129"/>
      <c r="M199" s="129"/>
      <c r="N199" s="129"/>
      <c r="O199" s="129"/>
      <c r="P199" s="129"/>
      <c r="Q199" s="129"/>
      <c r="R199" s="129"/>
      <c r="S199" s="129"/>
      <c r="T199" s="129"/>
      <c r="U199" s="129"/>
      <c r="V199" s="129"/>
      <c r="W199" s="129"/>
      <c r="X199" s="129"/>
      <c r="Y199" s="129"/>
      <c r="Z199" s="129"/>
      <c r="AA199" s="129"/>
      <c r="AB199" s="129"/>
    </row>
    <row r="200" spans="2:28" ht="15">
      <c r="B200" s="129"/>
      <c r="C200" s="130"/>
      <c r="D200" s="129"/>
      <c r="E200" s="129"/>
      <c r="F200" s="129"/>
      <c r="G200" s="129"/>
      <c r="H200" s="129"/>
      <c r="I200" s="129"/>
      <c r="J200" s="129"/>
      <c r="K200" s="129"/>
      <c r="L200" s="129"/>
      <c r="M200" s="129"/>
      <c r="N200" s="129"/>
      <c r="O200" s="129"/>
      <c r="P200" s="129"/>
      <c r="Q200" s="129"/>
      <c r="R200" s="129"/>
      <c r="S200" s="129"/>
      <c r="T200" s="129"/>
      <c r="U200" s="129"/>
      <c r="V200" s="129"/>
      <c r="W200" s="129"/>
      <c r="X200" s="129"/>
      <c r="Y200" s="129"/>
      <c r="Z200" s="129"/>
      <c r="AA200" s="129"/>
      <c r="AB200" s="129"/>
    </row>
    <row r="201" spans="2:28" ht="15">
      <c r="B201" s="129"/>
      <c r="C201" s="130"/>
      <c r="D201" s="129"/>
      <c r="E201" s="129"/>
      <c r="F201" s="129"/>
      <c r="G201" s="129"/>
      <c r="H201" s="129"/>
      <c r="I201" s="129"/>
      <c r="J201" s="129"/>
      <c r="K201" s="129"/>
      <c r="L201" s="129"/>
      <c r="M201" s="129"/>
      <c r="N201" s="129"/>
      <c r="O201" s="129"/>
      <c r="P201" s="129"/>
      <c r="Q201" s="129"/>
      <c r="R201" s="129"/>
      <c r="S201" s="129"/>
      <c r="T201" s="129"/>
      <c r="U201" s="129"/>
      <c r="V201" s="129"/>
      <c r="W201" s="129"/>
      <c r="X201" s="129"/>
      <c r="Y201" s="129"/>
      <c r="Z201" s="129"/>
      <c r="AA201" s="129"/>
      <c r="AB201" s="129"/>
    </row>
    <row r="202" spans="2:28" ht="15">
      <c r="B202" s="129"/>
      <c r="C202" s="130"/>
      <c r="D202" s="129"/>
      <c r="E202" s="129"/>
      <c r="F202" s="129"/>
      <c r="G202" s="129"/>
      <c r="H202" s="129"/>
      <c r="I202" s="129"/>
      <c r="J202" s="129"/>
      <c r="K202" s="129"/>
      <c r="L202" s="129"/>
      <c r="M202" s="129"/>
      <c r="N202" s="129"/>
      <c r="O202" s="129"/>
      <c r="P202" s="129"/>
      <c r="Q202" s="129"/>
      <c r="R202" s="129"/>
      <c r="S202" s="129"/>
      <c r="T202" s="129"/>
      <c r="U202" s="129"/>
      <c r="V202" s="129"/>
      <c r="W202" s="129"/>
      <c r="X202" s="129"/>
      <c r="Y202" s="129"/>
      <c r="Z202" s="129"/>
      <c r="AA202" s="129"/>
      <c r="AB202" s="129"/>
    </row>
    <row r="203" spans="2:28" ht="15">
      <c r="B203" s="129"/>
      <c r="C203" s="130"/>
      <c r="D203" s="129"/>
      <c r="E203" s="129"/>
      <c r="F203" s="129"/>
      <c r="G203" s="129"/>
      <c r="H203" s="129"/>
      <c r="I203" s="129"/>
      <c r="J203" s="129"/>
      <c r="K203" s="129"/>
      <c r="L203" s="129"/>
      <c r="M203" s="129"/>
      <c r="N203" s="129"/>
      <c r="O203" s="129"/>
      <c r="P203" s="129"/>
      <c r="Q203" s="129"/>
      <c r="R203" s="129"/>
      <c r="S203" s="129"/>
      <c r="T203" s="129"/>
      <c r="U203" s="129"/>
      <c r="V203" s="129"/>
      <c r="W203" s="129"/>
      <c r="X203" s="129"/>
      <c r="Y203" s="129"/>
      <c r="Z203" s="129"/>
      <c r="AA203" s="129"/>
      <c r="AB203" s="129"/>
    </row>
    <row r="204" spans="2:28" ht="15">
      <c r="B204" s="129"/>
      <c r="C204" s="130"/>
      <c r="D204" s="129"/>
      <c r="E204" s="129"/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/>
      <c r="S204" s="129"/>
      <c r="T204" s="129"/>
      <c r="U204" s="129"/>
      <c r="V204" s="129"/>
      <c r="W204" s="129"/>
      <c r="X204" s="129"/>
      <c r="Y204" s="129"/>
      <c r="Z204" s="129"/>
      <c r="AA204" s="129"/>
      <c r="AB204" s="129"/>
    </row>
    <row r="205" spans="2:28" ht="15">
      <c r="B205" s="129"/>
      <c r="C205" s="130"/>
      <c r="D205" s="129"/>
      <c r="E205" s="129"/>
      <c r="F205" s="129"/>
      <c r="G205" s="129"/>
      <c r="H205" s="129"/>
      <c r="I205" s="129"/>
      <c r="J205" s="129"/>
      <c r="K205" s="129"/>
      <c r="L205" s="129"/>
      <c r="M205" s="129"/>
      <c r="N205" s="129"/>
      <c r="O205" s="129"/>
      <c r="P205" s="129"/>
      <c r="Q205" s="129"/>
      <c r="R205" s="129"/>
      <c r="S205" s="129"/>
      <c r="T205" s="129"/>
      <c r="U205" s="129"/>
      <c r="V205" s="129"/>
      <c r="W205" s="129"/>
      <c r="X205" s="129"/>
      <c r="Y205" s="129"/>
      <c r="Z205" s="129"/>
      <c r="AA205" s="129"/>
      <c r="AB205" s="129"/>
    </row>
    <row r="206" spans="2:28" ht="15">
      <c r="B206" s="129"/>
      <c r="C206" s="130"/>
      <c r="D206" s="129"/>
      <c r="E206" s="129"/>
      <c r="F206" s="129"/>
      <c r="G206" s="129"/>
      <c r="H206" s="129"/>
      <c r="I206" s="129"/>
      <c r="J206" s="129"/>
      <c r="K206" s="129"/>
      <c r="L206" s="129"/>
      <c r="M206" s="129"/>
      <c r="N206" s="129"/>
      <c r="O206" s="129"/>
      <c r="P206" s="129"/>
      <c r="Q206" s="129"/>
      <c r="R206" s="129"/>
      <c r="S206" s="129"/>
      <c r="T206" s="129"/>
      <c r="U206" s="129"/>
      <c r="V206" s="129"/>
      <c r="W206" s="129"/>
      <c r="X206" s="129"/>
      <c r="Y206" s="129"/>
      <c r="Z206" s="129"/>
      <c r="AA206" s="129"/>
      <c r="AB206" s="129"/>
    </row>
    <row r="207" spans="2:28" ht="15">
      <c r="B207" s="129"/>
      <c r="C207" s="130"/>
      <c r="D207" s="129"/>
      <c r="E207" s="129"/>
      <c r="F207" s="129"/>
      <c r="G207" s="129"/>
      <c r="H207" s="129"/>
      <c r="I207" s="129"/>
      <c r="J207" s="129"/>
      <c r="K207" s="129"/>
      <c r="L207" s="129"/>
      <c r="M207" s="129"/>
      <c r="N207" s="129"/>
      <c r="O207" s="129"/>
      <c r="P207" s="129"/>
      <c r="Q207" s="129"/>
      <c r="R207" s="129"/>
      <c r="S207" s="129"/>
      <c r="T207" s="129"/>
      <c r="U207" s="129"/>
      <c r="V207" s="129"/>
      <c r="W207" s="129"/>
      <c r="X207" s="129"/>
      <c r="Y207" s="129"/>
      <c r="Z207" s="129"/>
      <c r="AA207" s="129"/>
      <c r="AB207" s="129"/>
    </row>
    <row r="208" spans="2:28" ht="15">
      <c r="B208" s="129"/>
      <c r="C208" s="130"/>
      <c r="D208" s="129"/>
      <c r="E208" s="129"/>
      <c r="F208" s="129"/>
      <c r="G208" s="129"/>
      <c r="H208" s="129"/>
      <c r="I208" s="129"/>
      <c r="J208" s="129"/>
      <c r="K208" s="129"/>
      <c r="L208" s="129"/>
      <c r="M208" s="129"/>
      <c r="N208" s="129"/>
      <c r="O208" s="129"/>
      <c r="P208" s="129"/>
      <c r="Q208" s="129"/>
      <c r="R208" s="129"/>
      <c r="S208" s="129"/>
      <c r="T208" s="129"/>
      <c r="U208" s="129"/>
      <c r="V208" s="129"/>
      <c r="W208" s="129"/>
      <c r="X208" s="129"/>
      <c r="Y208" s="129"/>
      <c r="Z208" s="129"/>
      <c r="AA208" s="129"/>
      <c r="AB208" s="129"/>
    </row>
    <row r="209" spans="2:28" ht="15">
      <c r="B209" s="129"/>
      <c r="C209" s="130"/>
      <c r="D209" s="129"/>
      <c r="E209" s="129"/>
      <c r="F209" s="129"/>
      <c r="G209" s="129"/>
      <c r="H209" s="129"/>
      <c r="I209" s="129"/>
      <c r="J209" s="129"/>
      <c r="K209" s="129"/>
      <c r="L209" s="129"/>
      <c r="M209" s="129"/>
      <c r="N209" s="129"/>
      <c r="O209" s="129"/>
      <c r="P209" s="129"/>
      <c r="Q209" s="129"/>
      <c r="R209" s="129"/>
      <c r="S209" s="129"/>
      <c r="T209" s="129"/>
      <c r="U209" s="129"/>
      <c r="V209" s="129"/>
      <c r="W209" s="129"/>
      <c r="X209" s="129"/>
      <c r="Y209" s="129"/>
      <c r="Z209" s="129"/>
      <c r="AA209" s="129"/>
      <c r="AB209" s="129"/>
    </row>
    <row r="210" spans="2:28" ht="15">
      <c r="B210" s="129"/>
      <c r="C210" s="130"/>
      <c r="D210" s="129"/>
      <c r="E210" s="129"/>
      <c r="F210" s="129"/>
      <c r="G210" s="129"/>
      <c r="H210" s="129"/>
      <c r="I210" s="129"/>
      <c r="J210" s="129"/>
      <c r="K210" s="129"/>
      <c r="L210" s="129"/>
      <c r="M210" s="129"/>
      <c r="N210" s="129"/>
      <c r="O210" s="129"/>
      <c r="P210" s="129"/>
      <c r="Q210" s="129"/>
      <c r="R210" s="129"/>
      <c r="S210" s="129"/>
      <c r="T210" s="129"/>
      <c r="U210" s="129"/>
      <c r="V210" s="129"/>
      <c r="W210" s="129"/>
      <c r="X210" s="129"/>
      <c r="Y210" s="129"/>
      <c r="Z210" s="129"/>
      <c r="AA210" s="129"/>
      <c r="AB210" s="129"/>
    </row>
    <row r="211" spans="2:28" ht="15">
      <c r="B211" s="129"/>
      <c r="C211" s="130"/>
      <c r="D211" s="129"/>
      <c r="E211" s="129"/>
      <c r="F211" s="129"/>
      <c r="G211" s="129"/>
      <c r="H211" s="129"/>
      <c r="I211" s="129"/>
      <c r="J211" s="129"/>
      <c r="K211" s="129"/>
      <c r="L211" s="129"/>
      <c r="M211" s="129"/>
      <c r="N211" s="129"/>
      <c r="O211" s="129"/>
      <c r="P211" s="129"/>
      <c r="Q211" s="129"/>
      <c r="R211" s="129"/>
      <c r="S211" s="129"/>
      <c r="T211" s="129"/>
      <c r="U211" s="129"/>
      <c r="V211" s="129"/>
      <c r="W211" s="129"/>
      <c r="X211" s="129"/>
      <c r="Y211" s="129"/>
      <c r="Z211" s="129"/>
      <c r="AA211" s="129"/>
      <c r="AB211" s="129"/>
    </row>
    <row r="212" spans="2:28" ht="15">
      <c r="B212" s="129"/>
      <c r="C212" s="130"/>
      <c r="D212" s="129"/>
      <c r="E212" s="129"/>
      <c r="F212" s="129"/>
      <c r="G212" s="129"/>
      <c r="H212" s="129"/>
      <c r="I212" s="129"/>
      <c r="J212" s="129"/>
      <c r="K212" s="129"/>
      <c r="L212" s="129"/>
      <c r="M212" s="129"/>
      <c r="N212" s="129"/>
      <c r="O212" s="129"/>
      <c r="P212" s="129"/>
      <c r="Q212" s="129"/>
      <c r="R212" s="129"/>
      <c r="S212" s="129"/>
      <c r="T212" s="129"/>
      <c r="U212" s="129"/>
      <c r="V212" s="129"/>
      <c r="W212" s="129"/>
      <c r="X212" s="129"/>
      <c r="Y212" s="129"/>
      <c r="Z212" s="129"/>
      <c r="AA212" s="129"/>
      <c r="AB212" s="129"/>
    </row>
    <row r="213" spans="2:28" ht="15">
      <c r="B213" s="129"/>
      <c r="C213" s="130"/>
      <c r="D213" s="129"/>
      <c r="E213" s="129"/>
      <c r="F213" s="129"/>
      <c r="G213" s="129"/>
      <c r="H213" s="129"/>
      <c r="I213" s="129"/>
      <c r="J213" s="129"/>
      <c r="K213" s="129"/>
      <c r="L213" s="129"/>
      <c r="M213" s="129"/>
      <c r="N213" s="129"/>
      <c r="O213" s="129"/>
      <c r="P213" s="129"/>
      <c r="Q213" s="129"/>
      <c r="R213" s="129"/>
      <c r="S213" s="129"/>
      <c r="T213" s="129"/>
      <c r="U213" s="129"/>
      <c r="V213" s="129"/>
      <c r="W213" s="129"/>
      <c r="X213" s="129"/>
      <c r="Y213" s="129"/>
      <c r="Z213" s="129"/>
      <c r="AA213" s="129"/>
      <c r="AB213" s="129"/>
    </row>
    <row r="214" spans="2:28" ht="15">
      <c r="B214" s="129"/>
      <c r="C214" s="130"/>
      <c r="D214" s="129"/>
      <c r="E214" s="129"/>
      <c r="F214" s="129"/>
      <c r="G214" s="129"/>
      <c r="H214" s="129"/>
      <c r="I214" s="129"/>
      <c r="J214" s="129"/>
      <c r="K214" s="129"/>
      <c r="L214" s="129"/>
      <c r="M214" s="129"/>
      <c r="N214" s="129"/>
      <c r="O214" s="129"/>
      <c r="P214" s="129"/>
      <c r="Q214" s="129"/>
      <c r="R214" s="129"/>
      <c r="S214" s="129"/>
      <c r="T214" s="129"/>
      <c r="U214" s="129"/>
      <c r="V214" s="129"/>
      <c r="W214" s="129"/>
      <c r="X214" s="129"/>
      <c r="Y214" s="129"/>
      <c r="Z214" s="129"/>
      <c r="AA214" s="129"/>
      <c r="AB214" s="129"/>
    </row>
    <row r="215" spans="2:28" ht="15">
      <c r="B215" s="129"/>
      <c r="C215" s="130"/>
      <c r="D215" s="129"/>
      <c r="E215" s="129"/>
      <c r="F215" s="129"/>
      <c r="G215" s="129"/>
      <c r="H215" s="129"/>
      <c r="I215" s="129"/>
      <c r="J215" s="129"/>
      <c r="K215" s="129"/>
      <c r="L215" s="129"/>
      <c r="M215" s="129"/>
      <c r="N215" s="129"/>
      <c r="O215" s="129"/>
      <c r="P215" s="129"/>
      <c r="Q215" s="129"/>
      <c r="R215" s="129"/>
      <c r="S215" s="129"/>
      <c r="T215" s="129"/>
      <c r="U215" s="129"/>
      <c r="V215" s="129"/>
      <c r="W215" s="129"/>
      <c r="X215" s="129"/>
      <c r="Y215" s="129"/>
      <c r="Z215" s="129"/>
      <c r="AA215" s="129"/>
      <c r="AB215" s="129"/>
    </row>
    <row r="216" spans="2:28" ht="15">
      <c r="B216" s="129"/>
      <c r="C216" s="130"/>
      <c r="D216" s="129"/>
      <c r="E216" s="129"/>
      <c r="F216" s="129"/>
      <c r="G216" s="129"/>
      <c r="H216" s="129"/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</row>
    <row r="217" spans="2:28" ht="15">
      <c r="B217" s="129"/>
      <c r="C217" s="130"/>
      <c r="D217" s="129"/>
      <c r="E217" s="129"/>
      <c r="F217" s="129"/>
      <c r="G217" s="129"/>
      <c r="H217" s="129"/>
      <c r="I217" s="129"/>
      <c r="J217" s="129"/>
      <c r="K217" s="129"/>
      <c r="L217" s="129"/>
      <c r="M217" s="129"/>
      <c r="N217" s="129"/>
      <c r="O217" s="129"/>
      <c r="P217" s="129"/>
      <c r="Q217" s="129"/>
      <c r="R217" s="129"/>
      <c r="S217" s="129"/>
      <c r="T217" s="129"/>
      <c r="U217" s="129"/>
      <c r="V217" s="129"/>
      <c r="W217" s="129"/>
      <c r="X217" s="129"/>
      <c r="Y217" s="129"/>
      <c r="Z217" s="129"/>
      <c r="AA217" s="129"/>
      <c r="AB217" s="129"/>
    </row>
    <row r="218" spans="2:28" ht="15">
      <c r="B218" s="129"/>
      <c r="C218" s="130"/>
      <c r="D218" s="129"/>
      <c r="E218" s="129"/>
      <c r="F218" s="129"/>
      <c r="G218" s="129"/>
      <c r="H218" s="129"/>
      <c r="I218" s="129"/>
      <c r="J218" s="129"/>
      <c r="K218" s="129"/>
      <c r="L218" s="129"/>
      <c r="M218" s="129"/>
      <c r="N218" s="129"/>
      <c r="O218" s="129"/>
      <c r="P218" s="129"/>
      <c r="Q218" s="129"/>
      <c r="R218" s="129"/>
      <c r="S218" s="129"/>
      <c r="T218" s="129"/>
      <c r="U218" s="129"/>
      <c r="V218" s="129"/>
      <c r="W218" s="129"/>
      <c r="X218" s="129"/>
      <c r="Y218" s="129"/>
      <c r="Z218" s="129"/>
      <c r="AA218" s="129"/>
      <c r="AB218" s="129"/>
    </row>
    <row r="219" spans="2:28" ht="15">
      <c r="B219" s="129"/>
      <c r="C219" s="130"/>
      <c r="D219" s="129"/>
      <c r="E219" s="129"/>
      <c r="F219" s="129"/>
      <c r="G219" s="129"/>
      <c r="H219" s="129"/>
      <c r="I219" s="129"/>
      <c r="J219" s="129"/>
      <c r="K219" s="129"/>
      <c r="L219" s="129"/>
      <c r="M219" s="129"/>
      <c r="N219" s="129"/>
      <c r="O219" s="129"/>
      <c r="P219" s="129"/>
      <c r="Q219" s="129"/>
      <c r="R219" s="129"/>
      <c r="S219" s="129"/>
      <c r="T219" s="129"/>
      <c r="U219" s="129"/>
      <c r="V219" s="129"/>
      <c r="W219" s="129"/>
      <c r="X219" s="129"/>
      <c r="Y219" s="129"/>
      <c r="Z219" s="129"/>
      <c r="AA219" s="129"/>
      <c r="AB219" s="129"/>
    </row>
    <row r="220" spans="2:28" ht="15">
      <c r="B220" s="129"/>
      <c r="C220" s="130"/>
      <c r="D220" s="129"/>
      <c r="E220" s="129"/>
      <c r="F220" s="129"/>
      <c r="G220" s="129"/>
      <c r="H220" s="129"/>
      <c r="I220" s="129"/>
      <c r="J220" s="129"/>
      <c r="K220" s="129"/>
      <c r="L220" s="129"/>
      <c r="M220" s="129"/>
      <c r="N220" s="129"/>
      <c r="O220" s="129"/>
      <c r="P220" s="129"/>
      <c r="Q220" s="129"/>
      <c r="R220" s="129"/>
      <c r="S220" s="129"/>
      <c r="T220" s="129"/>
      <c r="U220" s="129"/>
      <c r="V220" s="129"/>
      <c r="W220" s="129"/>
      <c r="X220" s="129"/>
      <c r="Y220" s="129"/>
      <c r="Z220" s="129"/>
      <c r="AA220" s="129"/>
      <c r="AB220" s="129"/>
    </row>
    <row r="221" spans="2:28" ht="15">
      <c r="B221" s="129"/>
      <c r="C221" s="130"/>
      <c r="D221" s="129"/>
      <c r="E221" s="129"/>
      <c r="F221" s="129"/>
      <c r="G221" s="129"/>
      <c r="H221" s="129"/>
      <c r="I221" s="129"/>
      <c r="J221" s="129"/>
      <c r="K221" s="129"/>
      <c r="L221" s="129"/>
      <c r="M221" s="129"/>
      <c r="N221" s="129"/>
      <c r="O221" s="129"/>
      <c r="P221" s="129"/>
      <c r="Q221" s="129"/>
      <c r="R221" s="129"/>
      <c r="S221" s="129"/>
      <c r="T221" s="129"/>
      <c r="U221" s="129"/>
      <c r="V221" s="129"/>
      <c r="W221" s="129"/>
      <c r="X221" s="129"/>
      <c r="Y221" s="129"/>
      <c r="Z221" s="129"/>
      <c r="AA221" s="129"/>
      <c r="AB221" s="129"/>
    </row>
    <row r="222" spans="2:28" ht="15">
      <c r="B222" s="129"/>
      <c r="C222" s="130"/>
      <c r="D222" s="129"/>
      <c r="E222" s="129"/>
      <c r="F222" s="129"/>
      <c r="G222" s="129"/>
      <c r="H222" s="129"/>
      <c r="I222" s="129"/>
      <c r="J222" s="129"/>
      <c r="K222" s="129"/>
      <c r="L222" s="129"/>
      <c r="M222" s="129"/>
      <c r="N222" s="129"/>
      <c r="O222" s="129"/>
      <c r="P222" s="129"/>
      <c r="Q222" s="129"/>
      <c r="R222" s="129"/>
      <c r="S222" s="129"/>
      <c r="T222" s="129"/>
      <c r="U222" s="129"/>
      <c r="V222" s="129"/>
      <c r="W222" s="129"/>
      <c r="X222" s="129"/>
      <c r="Y222" s="129"/>
      <c r="Z222" s="129"/>
      <c r="AA222" s="129"/>
      <c r="AB222" s="129"/>
    </row>
    <row r="223" spans="2:28" ht="15">
      <c r="B223" s="129"/>
      <c r="C223" s="130"/>
      <c r="D223" s="129"/>
      <c r="E223" s="129"/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/>
      <c r="S223" s="129"/>
      <c r="T223" s="129"/>
      <c r="U223" s="129"/>
      <c r="V223" s="129"/>
      <c r="W223" s="129"/>
      <c r="X223" s="129"/>
      <c r="Y223" s="129"/>
      <c r="Z223" s="129"/>
      <c r="AA223" s="129"/>
      <c r="AB223" s="129"/>
    </row>
    <row r="224" spans="2:28" ht="15">
      <c r="B224" s="129"/>
      <c r="C224" s="130"/>
      <c r="D224" s="129"/>
      <c r="E224" s="129"/>
      <c r="F224" s="129"/>
      <c r="G224" s="129"/>
      <c r="H224" s="129"/>
      <c r="I224" s="129"/>
      <c r="J224" s="129"/>
      <c r="K224" s="129"/>
      <c r="L224" s="129"/>
      <c r="M224" s="129"/>
      <c r="N224" s="129"/>
      <c r="O224" s="129"/>
      <c r="P224" s="129"/>
      <c r="Q224" s="129"/>
      <c r="R224" s="129"/>
      <c r="S224" s="129"/>
      <c r="T224" s="129"/>
      <c r="U224" s="129"/>
      <c r="V224" s="129"/>
      <c r="W224" s="129"/>
      <c r="X224" s="129"/>
      <c r="Y224" s="129"/>
      <c r="Z224" s="129"/>
      <c r="AA224" s="129"/>
      <c r="AB224" s="129"/>
    </row>
    <row r="225" spans="2:28" ht="15">
      <c r="B225" s="129"/>
      <c r="C225" s="130"/>
      <c r="D225" s="129"/>
      <c r="E225" s="129"/>
      <c r="F225" s="129"/>
      <c r="G225" s="129"/>
      <c r="H225" s="129"/>
      <c r="I225" s="129"/>
      <c r="J225" s="129"/>
      <c r="K225" s="129"/>
      <c r="L225" s="129"/>
      <c r="M225" s="129"/>
      <c r="N225" s="129"/>
      <c r="O225" s="129"/>
      <c r="P225" s="129"/>
      <c r="Q225" s="129"/>
      <c r="R225" s="129"/>
      <c r="S225" s="129"/>
      <c r="T225" s="129"/>
      <c r="U225" s="129"/>
      <c r="V225" s="129"/>
      <c r="W225" s="129"/>
      <c r="X225" s="129"/>
      <c r="Y225" s="129"/>
      <c r="Z225" s="129"/>
      <c r="AA225" s="129"/>
      <c r="AB225" s="129"/>
    </row>
    <row r="226" spans="2:28" ht="15">
      <c r="B226" s="129"/>
      <c r="C226" s="130"/>
      <c r="D226" s="129"/>
      <c r="E226" s="129"/>
      <c r="F226" s="129"/>
      <c r="G226" s="129"/>
      <c r="H226" s="129"/>
      <c r="I226" s="129"/>
      <c r="J226" s="129"/>
      <c r="K226" s="129"/>
      <c r="L226" s="129"/>
      <c r="M226" s="129"/>
      <c r="N226" s="129"/>
      <c r="O226" s="129"/>
      <c r="P226" s="129"/>
      <c r="Q226" s="129"/>
      <c r="R226" s="129"/>
      <c r="S226" s="129"/>
      <c r="T226" s="129"/>
      <c r="U226" s="129"/>
      <c r="V226" s="129"/>
      <c r="W226" s="129"/>
      <c r="X226" s="129"/>
      <c r="Y226" s="129"/>
      <c r="Z226" s="129"/>
      <c r="AA226" s="129"/>
      <c r="AB226" s="129"/>
    </row>
    <row r="227" spans="2:28" ht="15">
      <c r="B227" s="129"/>
      <c r="C227" s="130"/>
      <c r="D227" s="129"/>
      <c r="E227" s="129"/>
      <c r="F227" s="129"/>
      <c r="G227" s="129"/>
      <c r="H227" s="129"/>
      <c r="I227" s="129"/>
      <c r="J227" s="129"/>
      <c r="K227" s="129"/>
      <c r="L227" s="129"/>
      <c r="M227" s="129"/>
      <c r="N227" s="129"/>
      <c r="O227" s="129"/>
      <c r="P227" s="129"/>
      <c r="Q227" s="129"/>
      <c r="R227" s="129"/>
      <c r="S227" s="129"/>
      <c r="T227" s="129"/>
      <c r="U227" s="129"/>
      <c r="V227" s="129"/>
      <c r="W227" s="129"/>
      <c r="X227" s="129"/>
      <c r="Y227" s="129"/>
      <c r="Z227" s="129"/>
      <c r="AA227" s="129"/>
      <c r="AB227" s="129"/>
    </row>
    <row r="228" spans="2:28" ht="15">
      <c r="B228" s="129"/>
      <c r="C228" s="130"/>
      <c r="D228" s="129"/>
      <c r="E228" s="129"/>
      <c r="F228" s="129"/>
      <c r="G228" s="129"/>
      <c r="H228" s="129"/>
      <c r="I228" s="129"/>
      <c r="J228" s="129"/>
      <c r="K228" s="129"/>
      <c r="L228" s="129"/>
      <c r="M228" s="129"/>
      <c r="N228" s="129"/>
      <c r="O228" s="129"/>
      <c r="P228" s="129"/>
      <c r="Q228" s="129"/>
      <c r="R228" s="129"/>
      <c r="S228" s="129"/>
      <c r="T228" s="129"/>
      <c r="U228" s="129"/>
      <c r="V228" s="129"/>
      <c r="W228" s="129"/>
      <c r="X228" s="129"/>
      <c r="Y228" s="129"/>
      <c r="Z228" s="129"/>
      <c r="AA228" s="129"/>
      <c r="AB228" s="129"/>
    </row>
    <row r="229" spans="2:28" ht="15">
      <c r="B229" s="129"/>
      <c r="C229" s="130"/>
      <c r="D229" s="129"/>
      <c r="E229" s="129"/>
      <c r="F229" s="129"/>
      <c r="G229" s="129"/>
      <c r="H229" s="129"/>
      <c r="I229" s="129"/>
      <c r="J229" s="129"/>
      <c r="K229" s="129"/>
      <c r="L229" s="129"/>
      <c r="M229" s="129"/>
      <c r="N229" s="129"/>
      <c r="O229" s="129"/>
      <c r="P229" s="129"/>
      <c r="Q229" s="129"/>
      <c r="R229" s="129"/>
      <c r="S229" s="129"/>
      <c r="T229" s="129"/>
      <c r="U229" s="129"/>
      <c r="V229" s="129"/>
      <c r="W229" s="129"/>
      <c r="X229" s="129"/>
      <c r="Y229" s="129"/>
      <c r="Z229" s="129"/>
      <c r="AA229" s="129"/>
      <c r="AB229" s="129"/>
    </row>
    <row r="230" spans="2:28" ht="15">
      <c r="B230" s="129"/>
      <c r="C230" s="130"/>
      <c r="D230" s="129"/>
      <c r="E230" s="129"/>
      <c r="F230" s="129"/>
      <c r="G230" s="129"/>
      <c r="H230" s="129"/>
      <c r="I230" s="129"/>
      <c r="J230" s="129"/>
      <c r="K230" s="129"/>
      <c r="L230" s="129"/>
      <c r="M230" s="129"/>
      <c r="N230" s="129"/>
      <c r="O230" s="129"/>
      <c r="P230" s="129"/>
      <c r="Q230" s="129"/>
      <c r="R230" s="129"/>
      <c r="S230" s="129"/>
      <c r="T230" s="129"/>
      <c r="U230" s="129"/>
      <c r="V230" s="129"/>
      <c r="W230" s="129"/>
      <c r="X230" s="129"/>
      <c r="Y230" s="129"/>
      <c r="Z230" s="129"/>
      <c r="AA230" s="129"/>
      <c r="AB230" s="129"/>
    </row>
    <row r="231" spans="2:28" ht="15">
      <c r="B231" s="129"/>
      <c r="C231" s="130"/>
      <c r="D231" s="129"/>
      <c r="E231" s="129"/>
      <c r="F231" s="129"/>
      <c r="G231" s="129"/>
      <c r="H231" s="129"/>
      <c r="I231" s="129"/>
      <c r="J231" s="129"/>
      <c r="K231" s="129"/>
      <c r="L231" s="129"/>
      <c r="M231" s="129"/>
      <c r="N231" s="129"/>
      <c r="O231" s="129"/>
      <c r="P231" s="129"/>
      <c r="Q231" s="129"/>
      <c r="R231" s="129"/>
      <c r="S231" s="129"/>
      <c r="T231" s="129"/>
      <c r="U231" s="129"/>
      <c r="V231" s="129"/>
      <c r="W231" s="129"/>
      <c r="X231" s="129"/>
      <c r="Y231" s="129"/>
      <c r="Z231" s="129"/>
      <c r="AA231" s="129"/>
      <c r="AB231" s="129"/>
    </row>
    <row r="232" spans="2:28" ht="15">
      <c r="B232" s="129"/>
      <c r="C232" s="130"/>
      <c r="D232" s="129"/>
      <c r="E232" s="129"/>
      <c r="F232" s="129"/>
      <c r="G232" s="129"/>
      <c r="H232" s="129"/>
      <c r="I232" s="129"/>
      <c r="J232" s="129"/>
      <c r="K232" s="129"/>
      <c r="L232" s="129"/>
      <c r="M232" s="129"/>
      <c r="N232" s="129"/>
      <c r="O232" s="129"/>
      <c r="P232" s="129"/>
      <c r="Q232" s="129"/>
      <c r="R232" s="129"/>
      <c r="S232" s="129"/>
      <c r="T232" s="129"/>
      <c r="U232" s="129"/>
      <c r="V232" s="129"/>
      <c r="W232" s="129"/>
      <c r="X232" s="129"/>
      <c r="Y232" s="129"/>
      <c r="Z232" s="129"/>
      <c r="AA232" s="129"/>
      <c r="AB232" s="129"/>
    </row>
    <row r="233" spans="2:28" ht="15">
      <c r="B233" s="129"/>
      <c r="C233" s="130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129"/>
      <c r="P233" s="129"/>
      <c r="Q233" s="129"/>
      <c r="R233" s="129"/>
      <c r="S233" s="129"/>
      <c r="T233" s="129"/>
      <c r="U233" s="129"/>
      <c r="V233" s="129"/>
      <c r="W233" s="129"/>
      <c r="X233" s="129"/>
      <c r="Y233" s="129"/>
      <c r="Z233" s="129"/>
      <c r="AA233" s="129"/>
      <c r="AB233" s="129"/>
    </row>
    <row r="234" spans="2:28" ht="15">
      <c r="B234" s="129"/>
      <c r="C234" s="130"/>
      <c r="D234" s="129"/>
      <c r="E234" s="129"/>
      <c r="F234" s="129"/>
      <c r="G234" s="129"/>
      <c r="H234" s="129"/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</row>
    <row r="235" spans="2:28" ht="15">
      <c r="B235" s="129"/>
      <c r="C235" s="130"/>
      <c r="D235" s="129"/>
      <c r="E235" s="129"/>
      <c r="F235" s="129"/>
      <c r="G235" s="129"/>
      <c r="H235" s="129"/>
      <c r="I235" s="129"/>
      <c r="J235" s="129"/>
      <c r="K235" s="129"/>
      <c r="L235" s="129"/>
      <c r="M235" s="129"/>
      <c r="N235" s="129"/>
      <c r="O235" s="129"/>
      <c r="P235" s="129"/>
      <c r="Q235" s="129"/>
      <c r="R235" s="129"/>
      <c r="S235" s="129"/>
      <c r="T235" s="129"/>
      <c r="U235" s="129"/>
      <c r="V235" s="129"/>
      <c r="W235" s="129"/>
      <c r="X235" s="129"/>
      <c r="Y235" s="129"/>
      <c r="Z235" s="129"/>
      <c r="AA235" s="129"/>
      <c r="AB235" s="129"/>
    </row>
    <row r="236" spans="2:28" ht="15">
      <c r="B236" s="129"/>
      <c r="C236" s="130"/>
      <c r="D236" s="129"/>
      <c r="E236" s="129"/>
      <c r="F236" s="129"/>
      <c r="G236" s="129"/>
      <c r="H236" s="129"/>
      <c r="I236" s="129"/>
      <c r="J236" s="129"/>
      <c r="K236" s="129"/>
      <c r="L236" s="129"/>
      <c r="M236" s="129"/>
      <c r="N236" s="129"/>
      <c r="O236" s="129"/>
      <c r="P236" s="129"/>
      <c r="Q236" s="129"/>
      <c r="R236" s="129"/>
      <c r="S236" s="129"/>
      <c r="T236" s="129"/>
      <c r="U236" s="129"/>
      <c r="V236" s="129"/>
      <c r="W236" s="129"/>
      <c r="X236" s="129"/>
      <c r="Y236" s="129"/>
      <c r="Z236" s="129"/>
      <c r="AA236" s="129"/>
      <c r="AB236" s="129"/>
    </row>
    <row r="237" spans="2:28" ht="15">
      <c r="B237" s="129"/>
      <c r="C237" s="130"/>
      <c r="D237" s="129"/>
      <c r="E237" s="129"/>
      <c r="F237" s="129"/>
      <c r="G237" s="129"/>
      <c r="H237" s="129"/>
      <c r="I237" s="129"/>
      <c r="J237" s="129"/>
      <c r="K237" s="129"/>
      <c r="L237" s="129"/>
      <c r="M237" s="129"/>
      <c r="N237" s="129"/>
      <c r="O237" s="129"/>
      <c r="P237" s="129"/>
      <c r="Q237" s="129"/>
      <c r="R237" s="129"/>
      <c r="S237" s="129"/>
      <c r="T237" s="129"/>
      <c r="U237" s="129"/>
      <c r="V237" s="129"/>
      <c r="W237" s="129"/>
      <c r="X237" s="129"/>
      <c r="Y237" s="129"/>
      <c r="Z237" s="129"/>
      <c r="AA237" s="129"/>
      <c r="AB237" s="129"/>
    </row>
    <row r="238" spans="2:28" ht="15">
      <c r="B238" s="129"/>
      <c r="C238" s="130"/>
      <c r="D238" s="129"/>
      <c r="E238" s="129"/>
      <c r="F238" s="129"/>
      <c r="G238" s="129"/>
      <c r="H238" s="129"/>
      <c r="I238" s="129"/>
      <c r="J238" s="129"/>
      <c r="K238" s="129"/>
      <c r="L238" s="129"/>
      <c r="M238" s="129"/>
      <c r="N238" s="129"/>
      <c r="O238" s="129"/>
      <c r="P238" s="129"/>
      <c r="Q238" s="129"/>
      <c r="R238" s="129"/>
      <c r="S238" s="129"/>
      <c r="T238" s="129"/>
      <c r="U238" s="129"/>
      <c r="V238" s="129"/>
      <c r="W238" s="129"/>
      <c r="X238" s="129"/>
      <c r="Y238" s="129"/>
      <c r="Z238" s="129"/>
      <c r="AA238" s="129"/>
      <c r="AB238" s="129"/>
    </row>
    <row r="239" spans="2:28" ht="15">
      <c r="B239" s="129"/>
      <c r="C239" s="130"/>
      <c r="D239" s="129"/>
      <c r="E239" s="129"/>
      <c r="F239" s="129"/>
      <c r="G239" s="129"/>
      <c r="H239" s="129"/>
      <c r="I239" s="129"/>
      <c r="J239" s="129"/>
      <c r="K239" s="129"/>
      <c r="L239" s="129"/>
      <c r="M239" s="129"/>
      <c r="N239" s="129"/>
      <c r="O239" s="129"/>
      <c r="P239" s="129"/>
      <c r="Q239" s="129"/>
      <c r="R239" s="129"/>
      <c r="S239" s="129"/>
      <c r="T239" s="129"/>
      <c r="U239" s="129"/>
      <c r="V239" s="129"/>
      <c r="W239" s="129"/>
      <c r="X239" s="129"/>
      <c r="Y239" s="129"/>
      <c r="Z239" s="129"/>
      <c r="AA239" s="129"/>
      <c r="AB239" s="129"/>
    </row>
    <row r="240" spans="2:28" ht="15">
      <c r="B240" s="129"/>
      <c r="C240" s="130"/>
      <c r="D240" s="129"/>
      <c r="E240" s="129"/>
      <c r="F240" s="129"/>
      <c r="G240" s="129"/>
      <c r="H240" s="129"/>
      <c r="I240" s="129"/>
      <c r="J240" s="129"/>
      <c r="K240" s="129"/>
      <c r="L240" s="129"/>
      <c r="M240" s="129"/>
      <c r="N240" s="129"/>
      <c r="O240" s="129"/>
      <c r="P240" s="129"/>
      <c r="Q240" s="129"/>
      <c r="R240" s="129"/>
      <c r="S240" s="129"/>
      <c r="T240" s="129"/>
      <c r="U240" s="129"/>
      <c r="V240" s="129"/>
      <c r="W240" s="129"/>
      <c r="X240" s="129"/>
      <c r="Y240" s="129"/>
      <c r="Z240" s="129"/>
      <c r="AA240" s="129"/>
      <c r="AB240" s="129"/>
    </row>
  </sheetData>
  <sheetProtection sort="0"/>
  <mergeCells count="4">
    <mergeCell ref="A1:B1"/>
    <mergeCell ref="D54:R54"/>
    <mergeCell ref="S54:AG54"/>
    <mergeCell ref="AH54:AV5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Slava</cp:lastModifiedBy>
  <dcterms:created xsi:type="dcterms:W3CDTF">2003-08-04T22:15:26Z</dcterms:created>
  <dcterms:modified xsi:type="dcterms:W3CDTF">2009-05-02T14:07:27Z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DisplayName">
    <vt:lpwstr>Dimitry M Rotstein</vt:lpwstr>
  </property>
  <property fmtid="{D5CDD505-2E9C-101B-9397-08002B2CF9AE}" pid="3" name="_AuthorEmail">
    <vt:lpwstr>spectrum@matav.net.il</vt:lpwstr>
  </property>
  <property fmtid="{D5CDD505-2E9C-101B-9397-08002B2CF9AE}" pid="4" name="_AdHocReviewCycleID">
    <vt:i4>1571918235</vt:i4>
  </property>
  <property fmtid="{D5CDD505-2E9C-101B-9397-08002B2CF9AE}" pid="5" name="_EmailSubject">
    <vt:lpwstr>Tablichka</vt:lpwstr>
  </property>
</Properties>
</file>